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motsemd\Desktop\MV Cable Maintenance\"/>
    </mc:Choice>
  </mc:AlternateContent>
  <bookViews>
    <workbookView xWindow="0" yWindow="0" windowWidth="16392" windowHeight="5460" tabRatio="788"/>
  </bookViews>
  <sheets>
    <sheet name="MV Cable (Civil)" sheetId="1" r:id="rId1"/>
    <sheet name="Summary (Civil)" sheetId="6" r:id="rId2"/>
    <sheet name="MV Cable (Electrical)" sheetId="8" r:id="rId3"/>
    <sheet name="Summary (Electrical)" sheetId="9" r:id="rId4"/>
  </sheets>
  <calcPr calcId="162913"/>
</workbook>
</file>

<file path=xl/calcChain.xml><?xml version="1.0" encoding="utf-8"?>
<calcChain xmlns="http://schemas.openxmlformats.org/spreadsheetml/2006/main">
  <c r="H144" i="1" l="1"/>
  <c r="K144" i="1"/>
  <c r="K136" i="1"/>
  <c r="H136" i="1"/>
  <c r="H111" i="1"/>
  <c r="K111" i="1"/>
  <c r="H112" i="1"/>
  <c r="K112" i="1"/>
  <c r="H113" i="1"/>
  <c r="K113" i="1"/>
  <c r="H114" i="1"/>
  <c r="K114" i="1"/>
  <c r="H115" i="1"/>
  <c r="K115" i="1"/>
  <c r="H116" i="1"/>
  <c r="K116" i="1"/>
  <c r="H117" i="1"/>
  <c r="K117" i="1"/>
  <c r="L117" i="1" s="1"/>
  <c r="H118" i="1"/>
  <c r="K118" i="1"/>
  <c r="H119" i="1"/>
  <c r="K119" i="1"/>
  <c r="H120" i="1"/>
  <c r="K120" i="1"/>
  <c r="H121" i="1"/>
  <c r="K121" i="1"/>
  <c r="H122" i="1"/>
  <c r="K122" i="1"/>
  <c r="H123" i="1"/>
  <c r="K123" i="1"/>
  <c r="H124" i="1"/>
  <c r="K124" i="1"/>
  <c r="L124" i="1" s="1"/>
  <c r="H125" i="1"/>
  <c r="K125" i="1"/>
  <c r="L125" i="1" s="1"/>
  <c r="H126" i="1"/>
  <c r="K126" i="1"/>
  <c r="H127" i="1"/>
  <c r="K127" i="1"/>
  <c r="H128" i="1"/>
  <c r="K128" i="1"/>
  <c r="H129" i="1"/>
  <c r="K129" i="1"/>
  <c r="H130" i="1"/>
  <c r="K130" i="1"/>
  <c r="H131" i="1"/>
  <c r="K131" i="1"/>
  <c r="H132" i="1"/>
  <c r="K132" i="1"/>
  <c r="H133" i="1"/>
  <c r="K133" i="1"/>
  <c r="H134" i="1"/>
  <c r="K134" i="1"/>
  <c r="H135" i="1"/>
  <c r="K135" i="1"/>
  <c r="H137" i="1"/>
  <c r="K137" i="1"/>
  <c r="H138" i="1"/>
  <c r="K138" i="1"/>
  <c r="H139" i="1"/>
  <c r="K139" i="1"/>
  <c r="H141" i="1"/>
  <c r="K141" i="1"/>
  <c r="H142" i="1"/>
  <c r="K142" i="1"/>
  <c r="H143" i="1"/>
  <c r="K143" i="1"/>
  <c r="H145" i="1"/>
  <c r="K145" i="1"/>
  <c r="H146" i="1"/>
  <c r="K146" i="1"/>
  <c r="H147" i="1"/>
  <c r="K147" i="1"/>
  <c r="H148" i="1"/>
  <c r="K148" i="1"/>
  <c r="H149" i="1"/>
  <c r="K149" i="1"/>
  <c r="H150" i="1"/>
  <c r="K150" i="1"/>
  <c r="H151" i="1"/>
  <c r="K151" i="1"/>
  <c r="H152" i="1"/>
  <c r="K152" i="1"/>
  <c r="H153" i="1"/>
  <c r="K153" i="1"/>
  <c r="H154" i="1"/>
  <c r="K154" i="1"/>
  <c r="H155" i="1"/>
  <c r="K155" i="1"/>
  <c r="H156" i="1"/>
  <c r="K156" i="1"/>
  <c r="H157" i="1"/>
  <c r="K157" i="1"/>
  <c r="H158" i="1"/>
  <c r="K158" i="1"/>
  <c r="H159" i="1"/>
  <c r="K159" i="1"/>
  <c r="H160" i="1"/>
  <c r="K160" i="1"/>
  <c r="H161" i="1"/>
  <c r="K161" i="1"/>
  <c r="H162" i="1"/>
  <c r="K162" i="1"/>
  <c r="H163" i="1"/>
  <c r="K163" i="1"/>
  <c r="H9" i="1"/>
  <c r="K9" i="1"/>
  <c r="L144" i="1" l="1"/>
  <c r="L142" i="1"/>
  <c r="L128" i="1"/>
  <c r="L136" i="1"/>
  <c r="L156" i="1"/>
  <c r="L150" i="1"/>
  <c r="L148" i="1"/>
  <c r="L146" i="1"/>
  <c r="L123" i="1"/>
  <c r="L121" i="1"/>
  <c r="L161" i="1"/>
  <c r="L157" i="1"/>
  <c r="L154" i="1"/>
  <c r="L116" i="1"/>
  <c r="L111" i="1"/>
  <c r="L112" i="1"/>
  <c r="L113" i="1"/>
  <c r="L114" i="1"/>
  <c r="L115" i="1"/>
  <c r="L118" i="1"/>
  <c r="L119" i="1"/>
  <c r="L120" i="1"/>
  <c r="L122" i="1"/>
  <c r="L126" i="1"/>
  <c r="L127" i="1"/>
  <c r="L129" i="1"/>
  <c r="L130" i="1"/>
  <c r="L131" i="1"/>
  <c r="L132" i="1"/>
  <c r="L135" i="1"/>
  <c r="L133" i="1"/>
  <c r="L134" i="1"/>
  <c r="L137" i="1"/>
  <c r="L138" i="1"/>
  <c r="L141" i="1"/>
  <c r="L139" i="1"/>
  <c r="L143" i="1"/>
  <c r="L145" i="1"/>
  <c r="L147" i="1"/>
  <c r="L149" i="1"/>
  <c r="L152" i="1"/>
  <c r="L151" i="1"/>
  <c r="L153" i="1"/>
  <c r="L155" i="1"/>
  <c r="L158" i="1"/>
  <c r="L159" i="1"/>
  <c r="L160" i="1"/>
  <c r="L162" i="1"/>
  <c r="L163" i="1"/>
  <c r="L9" i="1"/>
  <c r="H33" i="1" l="1"/>
  <c r="K33" i="1"/>
  <c r="H34" i="1"/>
  <c r="K34" i="1"/>
  <c r="L34" i="1" l="1"/>
  <c r="L33" i="1"/>
  <c r="H59" i="8"/>
  <c r="K59" i="8"/>
  <c r="H60" i="8"/>
  <c r="K60" i="8"/>
  <c r="H61" i="8"/>
  <c r="K61" i="8"/>
  <c r="H62" i="8"/>
  <c r="K62" i="8"/>
  <c r="H63" i="8"/>
  <c r="L63" i="8" s="1"/>
  <c r="K63" i="8"/>
  <c r="H64" i="8"/>
  <c r="K64" i="8"/>
  <c r="H65" i="8"/>
  <c r="K65" i="8"/>
  <c r="H66" i="8"/>
  <c r="K66" i="8"/>
  <c r="L66" i="8" s="1"/>
  <c r="H67" i="8"/>
  <c r="K67" i="8"/>
  <c r="L67" i="8"/>
  <c r="H68" i="8"/>
  <c r="L68" i="8" s="1"/>
  <c r="K68" i="8"/>
  <c r="H69" i="8"/>
  <c r="K69" i="8"/>
  <c r="H70" i="8"/>
  <c r="K70" i="8"/>
  <c r="H71" i="8"/>
  <c r="K71" i="8"/>
  <c r="H72" i="8"/>
  <c r="K72" i="8"/>
  <c r="H73" i="8"/>
  <c r="K73" i="8"/>
  <c r="H74" i="8"/>
  <c r="K74" i="8"/>
  <c r="H75" i="8"/>
  <c r="K75" i="8"/>
  <c r="H76" i="8"/>
  <c r="L76" i="8" s="1"/>
  <c r="K76" i="8"/>
  <c r="H77" i="8"/>
  <c r="K77" i="8"/>
  <c r="H78" i="8"/>
  <c r="K78" i="8"/>
  <c r="H79" i="8"/>
  <c r="K79" i="8"/>
  <c r="L79" i="8" s="1"/>
  <c r="H80" i="8"/>
  <c r="K80" i="8"/>
  <c r="H81" i="8"/>
  <c r="K81" i="8"/>
  <c r="H82" i="8"/>
  <c r="K82" i="8"/>
  <c r="H83" i="8"/>
  <c r="K83" i="8"/>
  <c r="L83" i="8" l="1"/>
  <c r="L82" i="8"/>
  <c r="L81" i="8"/>
  <c r="L80" i="8"/>
  <c r="L78" i="8"/>
  <c r="L77" i="8"/>
  <c r="L75" i="8"/>
  <c r="L74" i="8"/>
  <c r="L73" i="8"/>
  <c r="L72" i="8"/>
  <c r="L71" i="8"/>
  <c r="L70" i="8"/>
  <c r="L69" i="8"/>
  <c r="L65" i="8"/>
  <c r="L64" i="8"/>
  <c r="L62" i="8"/>
  <c r="L61" i="8"/>
  <c r="L60" i="8"/>
  <c r="L59" i="8"/>
  <c r="H158" i="8"/>
  <c r="K158" i="8"/>
  <c r="H91" i="8"/>
  <c r="K91" i="8"/>
  <c r="H92" i="8"/>
  <c r="K92" i="8"/>
  <c r="H93" i="8"/>
  <c r="K93" i="8"/>
  <c r="H94" i="8"/>
  <c r="K94" i="8"/>
  <c r="H95" i="8"/>
  <c r="K95" i="8"/>
  <c r="H96" i="8"/>
  <c r="K96" i="8"/>
  <c r="H97" i="8"/>
  <c r="K97" i="8"/>
  <c r="H98" i="8"/>
  <c r="K98" i="8"/>
  <c r="H99" i="8"/>
  <c r="K99" i="8"/>
  <c r="H100" i="8"/>
  <c r="K100" i="8"/>
  <c r="H101" i="8"/>
  <c r="K101" i="8"/>
  <c r="H102" i="8"/>
  <c r="K102" i="8"/>
  <c r="H103" i="8"/>
  <c r="K103" i="8"/>
  <c r="H104" i="8"/>
  <c r="K104" i="8"/>
  <c r="H105" i="8"/>
  <c r="K105" i="8"/>
  <c r="H106" i="8"/>
  <c r="K106" i="8"/>
  <c r="H107" i="8"/>
  <c r="K107" i="8"/>
  <c r="H108" i="8"/>
  <c r="K108" i="8"/>
  <c r="H109" i="8"/>
  <c r="K109" i="8"/>
  <c r="H110" i="8"/>
  <c r="K110" i="8"/>
  <c r="H111" i="8"/>
  <c r="K111" i="8"/>
  <c r="H112" i="8"/>
  <c r="K112" i="8"/>
  <c r="H113" i="8"/>
  <c r="K113" i="8"/>
  <c r="H114" i="8"/>
  <c r="K114" i="8"/>
  <c r="H115" i="8"/>
  <c r="K115" i="8"/>
  <c r="H116" i="8"/>
  <c r="K116" i="8"/>
  <c r="H117" i="8"/>
  <c r="K117" i="8"/>
  <c r="H118" i="8"/>
  <c r="K118" i="8"/>
  <c r="H119" i="8"/>
  <c r="K119" i="8"/>
  <c r="H120" i="8"/>
  <c r="K120" i="8"/>
  <c r="H121" i="8"/>
  <c r="K121" i="8"/>
  <c r="L121" i="8" s="1"/>
  <c r="H122" i="8"/>
  <c r="K122" i="8"/>
  <c r="H123" i="8"/>
  <c r="K123" i="8"/>
  <c r="H124" i="8"/>
  <c r="K124" i="8"/>
  <c r="H125" i="8"/>
  <c r="K125" i="8"/>
  <c r="H126" i="8"/>
  <c r="K126" i="8"/>
  <c r="H127" i="8"/>
  <c r="K127" i="8"/>
  <c r="H128" i="8"/>
  <c r="K128" i="8"/>
  <c r="H129" i="8"/>
  <c r="K129" i="8"/>
  <c r="H130" i="8"/>
  <c r="K130" i="8"/>
  <c r="H131" i="8"/>
  <c r="K131" i="8"/>
  <c r="H132" i="8"/>
  <c r="K132" i="8"/>
  <c r="H133" i="8"/>
  <c r="K133" i="8"/>
  <c r="H134" i="8"/>
  <c r="K134" i="8"/>
  <c r="H135" i="8"/>
  <c r="K135" i="8"/>
  <c r="H136" i="8"/>
  <c r="K136" i="8"/>
  <c r="H137" i="8"/>
  <c r="K137" i="8"/>
  <c r="H138" i="8"/>
  <c r="K138" i="8"/>
  <c r="H139" i="8"/>
  <c r="K139" i="8"/>
  <c r="H140" i="8"/>
  <c r="K140" i="8"/>
  <c r="H141" i="8"/>
  <c r="K141" i="8"/>
  <c r="H142" i="8"/>
  <c r="K142" i="8"/>
  <c r="H143" i="8"/>
  <c r="K143" i="8"/>
  <c r="H144" i="8"/>
  <c r="K144" i="8"/>
  <c r="H145" i="8"/>
  <c r="K145" i="8"/>
  <c r="L129" i="8" l="1"/>
  <c r="L141" i="8"/>
  <c r="L113" i="8"/>
  <c r="L144" i="8"/>
  <c r="L140" i="8"/>
  <c r="L104" i="8"/>
  <c r="L100" i="8"/>
  <c r="L122" i="8"/>
  <c r="L116" i="8"/>
  <c r="L120" i="8"/>
  <c r="L114" i="8"/>
  <c r="L115" i="8"/>
  <c r="L93" i="8"/>
  <c r="L158" i="8"/>
  <c r="L145" i="8"/>
  <c r="L143" i="8"/>
  <c r="L142" i="8"/>
  <c r="L139" i="8"/>
  <c r="L138" i="8"/>
  <c r="L137" i="8"/>
  <c r="L136" i="8"/>
  <c r="L135" i="8"/>
  <c r="L134" i="8"/>
  <c r="L133" i="8"/>
  <c r="L132" i="8"/>
  <c r="L131" i="8"/>
  <c r="L130" i="8"/>
  <c r="L128" i="8"/>
  <c r="L127" i="8"/>
  <c r="L126" i="8"/>
  <c r="L125" i="8"/>
  <c r="L124" i="8"/>
  <c r="L123" i="8"/>
  <c r="L119" i="8"/>
  <c r="L118" i="8"/>
  <c r="L117" i="8"/>
  <c r="L112" i="8"/>
  <c r="L111" i="8"/>
  <c r="L107" i="8"/>
  <c r="L110" i="8"/>
  <c r="L109" i="8"/>
  <c r="L108" i="8"/>
  <c r="L106" i="8"/>
  <c r="L105" i="8"/>
  <c r="L103" i="8"/>
  <c r="L102" i="8"/>
  <c r="L101" i="8"/>
  <c r="L99" i="8"/>
  <c r="L98" i="8"/>
  <c r="L97" i="8"/>
  <c r="L96" i="8"/>
  <c r="L95" i="8"/>
  <c r="L94" i="8"/>
  <c r="L92" i="8"/>
  <c r="L91" i="8"/>
  <c r="H147" i="8"/>
  <c r="K147" i="8"/>
  <c r="H148" i="8"/>
  <c r="K148" i="8"/>
  <c r="H149" i="8"/>
  <c r="K149" i="8"/>
  <c r="H150" i="8"/>
  <c r="K150" i="8"/>
  <c r="H151" i="8"/>
  <c r="K151" i="8"/>
  <c r="H152" i="8"/>
  <c r="K152" i="8"/>
  <c r="L150" i="8" l="1"/>
  <c r="L148" i="8"/>
  <c r="L151" i="8"/>
  <c r="L147" i="8"/>
  <c r="L152" i="8"/>
  <c r="L149" i="8"/>
  <c r="H5" i="8"/>
  <c r="K5" i="8"/>
  <c r="H6" i="8"/>
  <c r="K6" i="8"/>
  <c r="H7" i="8"/>
  <c r="K7" i="8"/>
  <c r="H8" i="8"/>
  <c r="K8" i="8"/>
  <c r="H9" i="8"/>
  <c r="K9" i="8"/>
  <c r="H10" i="8"/>
  <c r="K10" i="8"/>
  <c r="H11" i="8"/>
  <c r="K11" i="8"/>
  <c r="L11" i="8" s="1"/>
  <c r="H12" i="8"/>
  <c r="K12" i="8"/>
  <c r="H13" i="8"/>
  <c r="K13" i="8"/>
  <c r="H14" i="8"/>
  <c r="K14" i="8"/>
  <c r="H15" i="8"/>
  <c r="K15" i="8"/>
  <c r="H16" i="8"/>
  <c r="K16" i="8"/>
  <c r="H17" i="8"/>
  <c r="K17" i="8"/>
  <c r="L14" i="8" l="1"/>
  <c r="L17" i="8"/>
  <c r="L16" i="8"/>
  <c r="L13" i="8"/>
  <c r="L12" i="8"/>
  <c r="L10" i="8"/>
  <c r="L9" i="8"/>
  <c r="L6" i="8"/>
  <c r="L8" i="8"/>
  <c r="L5" i="8"/>
  <c r="L7" i="8"/>
  <c r="L15" i="8"/>
  <c r="C17" i="9" l="1"/>
  <c r="C16" i="9"/>
  <c r="C10" i="6"/>
  <c r="K227" i="8"/>
  <c r="H227" i="8"/>
  <c r="K226" i="8"/>
  <c r="H226" i="8"/>
  <c r="K225" i="8"/>
  <c r="H225" i="8"/>
  <c r="K224" i="8"/>
  <c r="H224" i="8"/>
  <c r="K223" i="8"/>
  <c r="H223" i="8"/>
  <c r="K220" i="8"/>
  <c r="H220" i="8"/>
  <c r="K110" i="1"/>
  <c r="H110" i="1"/>
  <c r="L224" i="8" l="1"/>
  <c r="L225" i="8"/>
  <c r="L227" i="8"/>
  <c r="H221" i="8"/>
  <c r="K228" i="8"/>
  <c r="K221" i="8"/>
  <c r="H228" i="8"/>
  <c r="L226" i="8"/>
  <c r="K164" i="1"/>
  <c r="H164" i="1"/>
  <c r="L223" i="8"/>
  <c r="L220" i="8"/>
  <c r="L221" i="8" s="1"/>
  <c r="D16" i="9" s="1"/>
  <c r="L110" i="1"/>
  <c r="L164" i="1" l="1"/>
  <c r="D10" i="6" s="1"/>
  <c r="L228" i="8"/>
  <c r="D17" i="9" s="1"/>
  <c r="H28" i="1" l="1"/>
  <c r="K28" i="1"/>
  <c r="L28" i="1" l="1"/>
  <c r="H51" i="8"/>
  <c r="K51" i="8"/>
  <c r="H27" i="1"/>
  <c r="K27" i="1"/>
  <c r="L27" i="1" l="1"/>
  <c r="L51" i="8"/>
  <c r="H90" i="1"/>
  <c r="K90" i="1"/>
  <c r="L90" i="1" l="1"/>
  <c r="C15" i="9" l="1"/>
  <c r="C14" i="9"/>
  <c r="C13" i="9"/>
  <c r="C12" i="9"/>
  <c r="C11" i="9"/>
  <c r="C10" i="9"/>
  <c r="C9" i="9"/>
  <c r="C8" i="9"/>
  <c r="C7" i="9"/>
  <c r="C9" i="6"/>
  <c r="C8" i="6"/>
  <c r="C7" i="6"/>
  <c r="H198" i="8"/>
  <c r="K198" i="8"/>
  <c r="H199" i="8"/>
  <c r="K199" i="8"/>
  <c r="H200" i="8"/>
  <c r="K200" i="8"/>
  <c r="H201" i="8"/>
  <c r="K201" i="8"/>
  <c r="H202" i="8"/>
  <c r="K202" i="8"/>
  <c r="H203" i="8"/>
  <c r="K203" i="8"/>
  <c r="H204" i="8"/>
  <c r="K204" i="8"/>
  <c r="H205" i="8"/>
  <c r="K205" i="8"/>
  <c r="H206" i="8"/>
  <c r="K206" i="8"/>
  <c r="H207" i="8"/>
  <c r="K207" i="8"/>
  <c r="H208" i="8"/>
  <c r="K208" i="8"/>
  <c r="H209" i="8"/>
  <c r="K209" i="8"/>
  <c r="H210" i="8"/>
  <c r="K210" i="8"/>
  <c r="H211" i="8"/>
  <c r="K211" i="8"/>
  <c r="H212" i="8"/>
  <c r="K212" i="8"/>
  <c r="H213" i="8"/>
  <c r="K213" i="8"/>
  <c r="H181" i="8"/>
  <c r="K181" i="8"/>
  <c r="H182" i="8"/>
  <c r="K182" i="8"/>
  <c r="H183" i="8"/>
  <c r="K183" i="8"/>
  <c r="H184" i="8"/>
  <c r="K184" i="8"/>
  <c r="H185" i="8"/>
  <c r="K185" i="8"/>
  <c r="H186" i="8"/>
  <c r="K186" i="8"/>
  <c r="H187" i="8"/>
  <c r="K187" i="8"/>
  <c r="H188" i="8"/>
  <c r="K188" i="8"/>
  <c r="H189" i="8"/>
  <c r="K189" i="8"/>
  <c r="H190" i="8"/>
  <c r="K190" i="8"/>
  <c r="H191" i="8"/>
  <c r="K191" i="8"/>
  <c r="H192" i="8"/>
  <c r="K192" i="8"/>
  <c r="H193" i="8"/>
  <c r="K193" i="8"/>
  <c r="H194" i="8"/>
  <c r="K194" i="8"/>
  <c r="H164" i="8"/>
  <c r="K164" i="8"/>
  <c r="H165" i="8"/>
  <c r="K165" i="8"/>
  <c r="H166" i="8"/>
  <c r="K166" i="8"/>
  <c r="H167" i="8"/>
  <c r="K167" i="8"/>
  <c r="H168" i="8"/>
  <c r="K168" i="8"/>
  <c r="H169" i="8"/>
  <c r="K169" i="8"/>
  <c r="H170" i="8"/>
  <c r="K170" i="8"/>
  <c r="H171" i="8"/>
  <c r="K171" i="8"/>
  <c r="H172" i="8"/>
  <c r="K172" i="8"/>
  <c r="H173" i="8"/>
  <c r="K173" i="8"/>
  <c r="H174" i="8"/>
  <c r="K174" i="8"/>
  <c r="H175" i="8"/>
  <c r="K175" i="8"/>
  <c r="H176" i="8"/>
  <c r="K176" i="8"/>
  <c r="H177" i="8"/>
  <c r="K177" i="8"/>
  <c r="H146" i="8"/>
  <c r="K146" i="8"/>
  <c r="H153" i="8"/>
  <c r="K153" i="8"/>
  <c r="H154" i="8"/>
  <c r="K154" i="8"/>
  <c r="H155" i="8"/>
  <c r="K155" i="8"/>
  <c r="H156" i="8"/>
  <c r="K156" i="8"/>
  <c r="H157" i="8"/>
  <c r="K157" i="8"/>
  <c r="H159" i="8"/>
  <c r="K159" i="8"/>
  <c r="H160" i="8"/>
  <c r="K160" i="8"/>
  <c r="H87" i="8"/>
  <c r="K87" i="8"/>
  <c r="H88" i="8"/>
  <c r="K88" i="8"/>
  <c r="H89" i="8"/>
  <c r="K89" i="8"/>
  <c r="H90" i="8"/>
  <c r="K90" i="8"/>
  <c r="H49" i="1"/>
  <c r="K49" i="1"/>
  <c r="H50" i="1"/>
  <c r="K50" i="1"/>
  <c r="H51" i="1"/>
  <c r="K51" i="1"/>
  <c r="H52" i="1"/>
  <c r="K52" i="1"/>
  <c r="H53" i="1"/>
  <c r="K53" i="1"/>
  <c r="L157" i="8" l="1"/>
  <c r="L164" i="8"/>
  <c r="L170" i="8"/>
  <c r="L165" i="8"/>
  <c r="L184" i="8"/>
  <c r="L172" i="8"/>
  <c r="L168" i="8"/>
  <c r="L191" i="8"/>
  <c r="L201" i="8"/>
  <c r="L212" i="8"/>
  <c r="L159" i="8"/>
  <c r="L173" i="8"/>
  <c r="L192" i="8"/>
  <c r="L204" i="8"/>
  <c r="L187" i="8"/>
  <c r="L185" i="8"/>
  <c r="L209" i="8"/>
  <c r="L175" i="8"/>
  <c r="L208" i="8"/>
  <c r="L202" i="8"/>
  <c r="L182" i="8"/>
  <c r="L213" i="8"/>
  <c r="L52" i="1"/>
  <c r="L53" i="1"/>
  <c r="L154" i="8"/>
  <c r="L190" i="8"/>
  <c r="L183" i="8"/>
  <c r="L207" i="8"/>
  <c r="L200" i="8"/>
  <c r="L51" i="1"/>
  <c r="L88" i="8"/>
  <c r="L160" i="8"/>
  <c r="L193" i="8"/>
  <c r="L210" i="8"/>
  <c r="L156" i="8"/>
  <c r="L171" i="8"/>
  <c r="L188" i="8"/>
  <c r="L205" i="8"/>
  <c r="L199" i="8"/>
  <c r="L89" i="8"/>
  <c r="L153" i="8"/>
  <c r="L146" i="8"/>
  <c r="L176" i="8"/>
  <c r="L167" i="8"/>
  <c r="L186" i="8"/>
  <c r="L181" i="8"/>
  <c r="L206" i="8"/>
  <c r="L166" i="8"/>
  <c r="L194" i="8"/>
  <c r="L189" i="8"/>
  <c r="L211" i="8"/>
  <c r="L203" i="8"/>
  <c r="L198" i="8"/>
  <c r="L50" i="1"/>
  <c r="L49" i="1"/>
  <c r="L90" i="8"/>
  <c r="L87" i="8"/>
  <c r="L155" i="8"/>
  <c r="L177" i="8"/>
  <c r="L174" i="8"/>
  <c r="L169" i="8"/>
  <c r="H22" i="1"/>
  <c r="K22" i="1"/>
  <c r="L22" i="1" l="1"/>
  <c r="H50" i="8"/>
  <c r="K50" i="8"/>
  <c r="L50" i="8" l="1"/>
  <c r="K197" i="8" l="1"/>
  <c r="H197" i="8"/>
  <c r="L197" i="8" l="1"/>
  <c r="L214" i="8" s="1"/>
  <c r="D14" i="9" s="1"/>
  <c r="K214" i="8"/>
  <c r="H214" i="8"/>
  <c r="H55" i="8"/>
  <c r="K55" i="8"/>
  <c r="H56" i="8"/>
  <c r="K56" i="8"/>
  <c r="H57" i="8"/>
  <c r="K57" i="8"/>
  <c r="H58" i="8"/>
  <c r="K58" i="8"/>
  <c r="L55" i="8" l="1"/>
  <c r="L58" i="8"/>
  <c r="L56" i="8"/>
  <c r="L57" i="8"/>
  <c r="K10" i="1" l="1"/>
  <c r="H10" i="1"/>
  <c r="L10" i="1" l="1"/>
  <c r="H40" i="8"/>
  <c r="K40" i="8"/>
  <c r="H33" i="8"/>
  <c r="K33" i="8"/>
  <c r="H34" i="8"/>
  <c r="K34" i="8"/>
  <c r="H91" i="1"/>
  <c r="K91" i="1"/>
  <c r="H87" i="1"/>
  <c r="K87" i="1"/>
  <c r="H88" i="1"/>
  <c r="K88" i="1"/>
  <c r="H89" i="1"/>
  <c r="K89" i="1"/>
  <c r="H66" i="1"/>
  <c r="K66" i="1"/>
  <c r="H62" i="1"/>
  <c r="K62" i="1"/>
  <c r="H63" i="1"/>
  <c r="K63" i="1"/>
  <c r="H64" i="1"/>
  <c r="K64" i="1"/>
  <c r="H65" i="1"/>
  <c r="K65" i="1"/>
  <c r="H217" i="8"/>
  <c r="K217" i="8"/>
  <c r="L40" i="8" l="1"/>
  <c r="L33" i="8"/>
  <c r="L34" i="8"/>
  <c r="L65" i="1"/>
  <c r="L89" i="1"/>
  <c r="L64" i="1"/>
  <c r="L91" i="1"/>
  <c r="L88" i="1"/>
  <c r="L87" i="1"/>
  <c r="L66" i="1"/>
  <c r="L63" i="1"/>
  <c r="L62" i="1"/>
  <c r="L217" i="8"/>
  <c r="K52" i="8"/>
  <c r="H52" i="8"/>
  <c r="K38" i="8"/>
  <c r="K39" i="8"/>
  <c r="H38" i="8"/>
  <c r="H39" i="8"/>
  <c r="K31" i="8"/>
  <c r="K32" i="8"/>
  <c r="H31" i="8"/>
  <c r="H32" i="8"/>
  <c r="L31" i="8" l="1"/>
  <c r="L38" i="8"/>
  <c r="L52" i="8"/>
  <c r="L39" i="8"/>
  <c r="L32" i="8"/>
  <c r="H77" i="1"/>
  <c r="K77" i="1"/>
  <c r="H78" i="1"/>
  <c r="K78" i="1"/>
  <c r="H79" i="1"/>
  <c r="K79" i="1"/>
  <c r="H80" i="1"/>
  <c r="K80" i="1"/>
  <c r="H81" i="1"/>
  <c r="K81" i="1"/>
  <c r="H82" i="1"/>
  <c r="K82" i="1"/>
  <c r="H54" i="1"/>
  <c r="K54" i="1"/>
  <c r="H55" i="1"/>
  <c r="K55" i="1"/>
  <c r="H56" i="1"/>
  <c r="K56" i="1"/>
  <c r="H57" i="1"/>
  <c r="K57" i="1"/>
  <c r="H58" i="1"/>
  <c r="K58" i="1"/>
  <c r="H44" i="1"/>
  <c r="K44" i="1"/>
  <c r="H45" i="1"/>
  <c r="K45" i="1"/>
  <c r="H46" i="1"/>
  <c r="K46" i="1"/>
  <c r="H47" i="1"/>
  <c r="K47" i="1"/>
  <c r="H48" i="1"/>
  <c r="K48" i="1"/>
  <c r="L79" i="1" l="1"/>
  <c r="L82" i="1"/>
  <c r="L81" i="1"/>
  <c r="L80" i="1"/>
  <c r="L78" i="1"/>
  <c r="L77" i="1"/>
  <c r="L55" i="1"/>
  <c r="L56" i="1"/>
  <c r="L57" i="1"/>
  <c r="L54" i="1"/>
  <c r="L58" i="1"/>
  <c r="L44" i="1"/>
  <c r="L45" i="1"/>
  <c r="L46" i="1"/>
  <c r="L47" i="1"/>
  <c r="L48" i="1"/>
  <c r="K19" i="8" l="1"/>
  <c r="H19" i="8"/>
  <c r="K18" i="8"/>
  <c r="H18" i="8"/>
  <c r="L19" i="8" l="1"/>
  <c r="L18" i="8"/>
  <c r="K45" i="8" l="1"/>
  <c r="H45" i="8"/>
  <c r="K216" i="8"/>
  <c r="K218" i="8" s="1"/>
  <c r="H216" i="8"/>
  <c r="H218" i="8" s="1"/>
  <c r="K180" i="8"/>
  <c r="K195" i="8" s="1"/>
  <c r="H180" i="8"/>
  <c r="H195" i="8" s="1"/>
  <c r="C4" i="9"/>
  <c r="K163" i="8"/>
  <c r="K178" i="8" s="1"/>
  <c r="H163" i="8"/>
  <c r="H178" i="8" s="1"/>
  <c r="L180" i="8" l="1"/>
  <c r="L195" i="8" s="1"/>
  <c r="D13" i="9" s="1"/>
  <c r="L216" i="8"/>
  <c r="L218" i="8" s="1"/>
  <c r="D15" i="9" s="1"/>
  <c r="L45" i="8"/>
  <c r="L163" i="8"/>
  <c r="L178" i="8" s="1"/>
  <c r="D12" i="9" s="1"/>
  <c r="K86" i="1" l="1"/>
  <c r="H86" i="1"/>
  <c r="K93" i="1"/>
  <c r="K92" i="1"/>
  <c r="H93" i="1"/>
  <c r="K74" i="1"/>
  <c r="H74" i="1"/>
  <c r="L86" i="1" l="1"/>
  <c r="L93" i="1"/>
  <c r="L74" i="1"/>
  <c r="C3" i="9" l="1"/>
  <c r="C3" i="6"/>
  <c r="K85" i="1" l="1"/>
  <c r="H85" i="1"/>
  <c r="K61" i="1"/>
  <c r="H61" i="1"/>
  <c r="C6" i="9"/>
  <c r="K41" i="8"/>
  <c r="H41" i="8"/>
  <c r="K37" i="8"/>
  <c r="H37" i="8"/>
  <c r="K30" i="8"/>
  <c r="H30" i="8"/>
  <c r="L85" i="1" l="1"/>
  <c r="L61" i="1"/>
  <c r="L41" i="8"/>
  <c r="L30" i="8"/>
  <c r="L37" i="8"/>
  <c r="H35" i="8"/>
  <c r="K42" i="8"/>
  <c r="K35" i="8"/>
  <c r="H42" i="8"/>
  <c r="L42" i="8" l="1"/>
  <c r="D7" i="9" s="1"/>
  <c r="L35" i="8"/>
  <c r="D6" i="9" s="1"/>
  <c r="K48" i="8"/>
  <c r="H48" i="8"/>
  <c r="L48" i="8" l="1"/>
  <c r="C5" i="9"/>
  <c r="F4" i="9"/>
  <c r="G4" i="9"/>
  <c r="H4" i="9"/>
  <c r="I4" i="9"/>
  <c r="J4" i="9"/>
  <c r="K4" i="9"/>
  <c r="L4" i="9"/>
  <c r="M4" i="9"/>
  <c r="C6" i="6"/>
  <c r="C5" i="6"/>
  <c r="C4" i="6"/>
  <c r="F3" i="6"/>
  <c r="G3" i="6"/>
  <c r="H3" i="6"/>
  <c r="I3" i="6"/>
  <c r="J3" i="6"/>
  <c r="K3" i="6"/>
  <c r="L3" i="6"/>
  <c r="M3" i="6"/>
  <c r="H7" i="1"/>
  <c r="K7" i="1"/>
  <c r="K8" i="1"/>
  <c r="H8" i="1"/>
  <c r="K86" i="8"/>
  <c r="H86" i="8"/>
  <c r="K49" i="8"/>
  <c r="H49" i="8"/>
  <c r="K44" i="8"/>
  <c r="H44" i="8"/>
  <c r="K27" i="8"/>
  <c r="H27" i="8"/>
  <c r="K26" i="8"/>
  <c r="H26" i="8"/>
  <c r="K25" i="8"/>
  <c r="H25" i="8"/>
  <c r="K22" i="8"/>
  <c r="K23" i="8" s="1"/>
  <c r="H22" i="8"/>
  <c r="K53" i="8" l="1"/>
  <c r="H53" i="8"/>
  <c r="H161" i="8"/>
  <c r="K161" i="8"/>
  <c r="K46" i="8"/>
  <c r="H46" i="8"/>
  <c r="H84" i="8"/>
  <c r="K84" i="8"/>
  <c r="K20" i="8"/>
  <c r="K28" i="8"/>
  <c r="H20" i="8"/>
  <c r="L25" i="8"/>
  <c r="L27" i="8"/>
  <c r="L86" i="8"/>
  <c r="L7" i="1"/>
  <c r="L49" i="8"/>
  <c r="L44" i="8"/>
  <c r="L8" i="1"/>
  <c r="L22" i="8"/>
  <c r="L26" i="8"/>
  <c r="H23" i="8"/>
  <c r="H28" i="8"/>
  <c r="L53" i="8" l="1"/>
  <c r="D9" i="9" s="1"/>
  <c r="L161" i="8"/>
  <c r="D11" i="9" s="1"/>
  <c r="L46" i="8"/>
  <c r="D8" i="9" s="1"/>
  <c r="L84" i="8"/>
  <c r="D10" i="9" s="1"/>
  <c r="L20" i="8"/>
  <c r="D3" i="9" s="1"/>
  <c r="L23" i="8"/>
  <c r="D4" i="9" s="1"/>
  <c r="L28" i="8"/>
  <c r="D5" i="9" s="1"/>
  <c r="K107" i="1"/>
  <c r="H107" i="1"/>
  <c r="K102" i="1"/>
  <c r="H102" i="1"/>
  <c r="D18" i="9" l="1"/>
  <c r="L102" i="1"/>
  <c r="L107" i="1"/>
  <c r="K15" i="1" l="1"/>
  <c r="H15" i="1"/>
  <c r="K14" i="1"/>
  <c r="H14" i="1"/>
  <c r="L15" i="1" l="1"/>
  <c r="L14" i="1"/>
  <c r="K6" i="1"/>
  <c r="H6" i="1"/>
  <c r="K5" i="1"/>
  <c r="H5" i="1"/>
  <c r="K11" i="1" l="1"/>
  <c r="L6" i="1"/>
  <c r="H11" i="1"/>
  <c r="L5" i="1"/>
  <c r="L11" i="1" l="1"/>
  <c r="D3" i="6" s="1"/>
  <c r="K105" i="1"/>
  <c r="H105" i="1"/>
  <c r="K70" i="1"/>
  <c r="H70" i="1"/>
  <c r="L105" i="1" l="1"/>
  <c r="L70" i="1"/>
  <c r="K32" i="1" l="1"/>
  <c r="H32" i="1"/>
  <c r="L32" i="1" l="1"/>
  <c r="K101" i="1" l="1"/>
  <c r="K103" i="1"/>
  <c r="K104" i="1"/>
  <c r="K106" i="1"/>
  <c r="K100" i="1"/>
  <c r="H101" i="1"/>
  <c r="H103" i="1"/>
  <c r="H104" i="1"/>
  <c r="H106" i="1"/>
  <c r="H100" i="1"/>
  <c r="K97" i="1"/>
  <c r="K96" i="1"/>
  <c r="H97" i="1"/>
  <c r="H96" i="1"/>
  <c r="K83" i="1"/>
  <c r="K84" i="1"/>
  <c r="H83" i="1"/>
  <c r="H84" i="1"/>
  <c r="H92" i="1"/>
  <c r="L92" i="1" s="1"/>
  <c r="K43" i="1"/>
  <c r="K59" i="1"/>
  <c r="K60" i="1"/>
  <c r="K67" i="1"/>
  <c r="K68" i="1"/>
  <c r="K69" i="1"/>
  <c r="K71" i="1"/>
  <c r="K72" i="1"/>
  <c r="K73" i="1"/>
  <c r="K42" i="1"/>
  <c r="H43" i="1"/>
  <c r="H59" i="1"/>
  <c r="H60" i="1"/>
  <c r="H67" i="1"/>
  <c r="H68" i="1"/>
  <c r="H69" i="1"/>
  <c r="H71" i="1"/>
  <c r="H72" i="1"/>
  <c r="H73" i="1"/>
  <c r="H42" i="1"/>
  <c r="K35" i="1"/>
  <c r="K36" i="1"/>
  <c r="K37" i="1"/>
  <c r="K38" i="1"/>
  <c r="K39" i="1"/>
  <c r="K31" i="1"/>
  <c r="H35" i="1"/>
  <c r="H36" i="1"/>
  <c r="H37" i="1"/>
  <c r="H38" i="1"/>
  <c r="H39" i="1"/>
  <c r="H31" i="1"/>
  <c r="K16" i="1"/>
  <c r="K17" i="1"/>
  <c r="K18" i="1"/>
  <c r="K19" i="1"/>
  <c r="K20" i="1"/>
  <c r="K21" i="1"/>
  <c r="K23" i="1"/>
  <c r="K24" i="1"/>
  <c r="K25" i="1"/>
  <c r="K26" i="1"/>
  <c r="K13" i="1"/>
  <c r="H16" i="1"/>
  <c r="H17" i="1"/>
  <c r="H18" i="1"/>
  <c r="H19" i="1"/>
  <c r="H20" i="1"/>
  <c r="H21" i="1"/>
  <c r="H23" i="1"/>
  <c r="H24" i="1"/>
  <c r="H25" i="1"/>
  <c r="H26" i="1"/>
  <c r="H13" i="1"/>
  <c r="H29" i="1" l="1"/>
  <c r="K29" i="1"/>
  <c r="H40" i="1"/>
  <c r="K40" i="1"/>
  <c r="K94" i="1"/>
  <c r="K75" i="1"/>
  <c r="K108" i="1"/>
  <c r="K98" i="1"/>
  <c r="H108" i="1"/>
  <c r="L103" i="1"/>
  <c r="H98" i="1"/>
  <c r="L100" i="1"/>
  <c r="L101" i="1"/>
  <c r="L73" i="1"/>
  <c r="L68" i="1"/>
  <c r="L26" i="1"/>
  <c r="L20" i="1"/>
  <c r="L17" i="1"/>
  <c r="L83" i="1"/>
  <c r="L21" i="1"/>
  <c r="L18" i="1"/>
  <c r="L84" i="1"/>
  <c r="L104" i="1"/>
  <c r="L106" i="1"/>
  <c r="L97" i="1"/>
  <c r="L16" i="1"/>
  <c r="L24" i="1"/>
  <c r="L23" i="1"/>
  <c r="L19" i="1"/>
  <c r="H94" i="1"/>
  <c r="L25" i="1"/>
  <c r="L96" i="1"/>
  <c r="L42" i="1"/>
  <c r="L71" i="1"/>
  <c r="L67" i="1"/>
  <c r="L59" i="1"/>
  <c r="L43" i="1"/>
  <c r="L69" i="1"/>
  <c r="L72" i="1"/>
  <c r="L60" i="1"/>
  <c r="L37" i="1"/>
  <c r="H75" i="1"/>
  <c r="L31" i="1"/>
  <c r="L39" i="1"/>
  <c r="L36" i="1"/>
  <c r="L38" i="1"/>
  <c r="L35" i="1"/>
  <c r="L13" i="1"/>
  <c r="L29" i="1" l="1"/>
  <c r="D4" i="6" s="1"/>
  <c r="L40" i="1"/>
  <c r="D5" i="6" s="1"/>
  <c r="L108" i="1"/>
  <c r="D9" i="6" s="1"/>
  <c r="L98" i="1"/>
  <c r="D8" i="6" s="1"/>
  <c r="L94" i="1"/>
  <c r="D7" i="6" s="1"/>
  <c r="L75" i="1"/>
  <c r="D6" i="6" s="1"/>
  <c r="D11" i="6" l="1"/>
</calcChain>
</file>

<file path=xl/sharedStrings.xml><?xml version="1.0" encoding="utf-8"?>
<sst xmlns="http://schemas.openxmlformats.org/spreadsheetml/2006/main" count="1437" uniqueCount="694">
  <si>
    <t>Description</t>
  </si>
  <si>
    <t>Unit</t>
  </si>
  <si>
    <t>Each</t>
  </si>
  <si>
    <t>m</t>
  </si>
  <si>
    <t>m³</t>
  </si>
  <si>
    <t>m²</t>
  </si>
  <si>
    <t>Bill of Activities</t>
  </si>
  <si>
    <t>Item</t>
  </si>
  <si>
    <t>Material Quantity</t>
  </si>
  <si>
    <t>Material Rate</t>
  </si>
  <si>
    <t>Material Total</t>
  </si>
  <si>
    <t>Labour Quantity</t>
  </si>
  <si>
    <t>Labour Rate</t>
  </si>
  <si>
    <t>Labour Total</t>
  </si>
  <si>
    <t xml:space="preserve">Total </t>
  </si>
  <si>
    <t>2.1</t>
  </si>
  <si>
    <t>n/a</t>
  </si>
  <si>
    <t>2.2</t>
  </si>
  <si>
    <t>2.3</t>
  </si>
  <si>
    <t>2.4</t>
  </si>
  <si>
    <t>D-DT-8018</t>
  </si>
  <si>
    <t>3.1</t>
  </si>
  <si>
    <t>3.2</t>
  </si>
  <si>
    <t>3.3</t>
  </si>
  <si>
    <t>3.4</t>
  </si>
  <si>
    <t>3.5</t>
  </si>
  <si>
    <t>3.6</t>
  </si>
  <si>
    <t>3.7</t>
  </si>
  <si>
    <t>4.1</t>
  </si>
  <si>
    <t>4.2</t>
  </si>
  <si>
    <t>4.3</t>
  </si>
  <si>
    <t>4.4</t>
  </si>
  <si>
    <t>4.5</t>
  </si>
  <si>
    <t>4.6</t>
  </si>
  <si>
    <t>4.7</t>
  </si>
  <si>
    <t>4.8</t>
  </si>
  <si>
    <t>4.10</t>
  </si>
  <si>
    <t>4.11</t>
  </si>
  <si>
    <t>4.12</t>
  </si>
  <si>
    <t>4.13</t>
  </si>
  <si>
    <t>4.14</t>
  </si>
  <si>
    <t>Perform cross-trenches / trial holes to determine the location of services. Cross-trenches to be reinstated to their original state. (Trench sizes are: 4m wide x 1m long x 1.8m deep = 7.2m³)</t>
  </si>
  <si>
    <t>Reference: Drawing / Standard</t>
  </si>
  <si>
    <t>Transport (from site) and store soil at suitable site. (First handling of soil).</t>
  </si>
  <si>
    <t>5.1</t>
  </si>
  <si>
    <t xml:space="preserve">m³ </t>
  </si>
  <si>
    <t>6.1</t>
  </si>
  <si>
    <t>6.2</t>
  </si>
  <si>
    <t>7.1</t>
  </si>
  <si>
    <t>7.2</t>
  </si>
  <si>
    <t>8.1</t>
  </si>
  <si>
    <t>8.2</t>
  </si>
  <si>
    <t>8.3</t>
  </si>
  <si>
    <t>8.4</t>
  </si>
  <si>
    <t>8.5</t>
  </si>
  <si>
    <t>8.6</t>
  </si>
  <si>
    <t>9.1</t>
  </si>
  <si>
    <t>9.2</t>
  </si>
  <si>
    <t>9.3</t>
  </si>
  <si>
    <t>9.4</t>
  </si>
  <si>
    <t>10.1</t>
  </si>
  <si>
    <t>10.2</t>
  </si>
  <si>
    <t>10.3</t>
  </si>
  <si>
    <t>Total</t>
  </si>
  <si>
    <t>1.7</t>
  </si>
  <si>
    <t>4.16</t>
  </si>
  <si>
    <t>Supply and install during construction and remove after construction, danger labels, concrete barricading and steel guard rails along the cable route length and joint bays. – Signs must be clearly visible even in poor visibility conditions. – (Use warning illuminants where possible.)</t>
  </si>
  <si>
    <t>Provide Cable flash blankets, to be used along the cable route, when in close proximity to other live cables.</t>
  </si>
  <si>
    <t>Supply and run Generator and lights at joint bays. Fuel to be supplied by contractor.</t>
  </si>
  <si>
    <t>Pump Water to ensure trenches and joint bays are free of water at all times.</t>
  </si>
  <si>
    <t>1.1</t>
  </si>
  <si>
    <t>1.2</t>
  </si>
  <si>
    <t>1.3</t>
  </si>
  <si>
    <t>1.4</t>
  </si>
  <si>
    <t>1.5</t>
  </si>
  <si>
    <t>1.6</t>
  </si>
  <si>
    <t>2.5</t>
  </si>
  <si>
    <t>2.6</t>
  </si>
  <si>
    <t>2.7</t>
  </si>
  <si>
    <t>2.8</t>
  </si>
  <si>
    <t>2.9</t>
  </si>
  <si>
    <t>2.10</t>
  </si>
  <si>
    <t>2.11</t>
  </si>
  <si>
    <t>2.12</t>
  </si>
  <si>
    <t>2.13</t>
  </si>
  <si>
    <t>2.14</t>
  </si>
  <si>
    <t>4.17</t>
  </si>
  <si>
    <t>4.18</t>
  </si>
  <si>
    <t>7.3</t>
  </si>
  <si>
    <t>7.4</t>
  </si>
  <si>
    <t>7.5</t>
  </si>
  <si>
    <t>7.6</t>
  </si>
  <si>
    <t>7.7</t>
  </si>
  <si>
    <t>9.20</t>
  </si>
  <si>
    <t>Total length - m</t>
  </si>
  <si>
    <t>Offload and install Danger / Warning tape along cable route length. (The tape weights about 22kg for 330m of tape.)</t>
  </si>
  <si>
    <t>Electrical Contractor : Road crossing</t>
  </si>
  <si>
    <t>Civil Contractor : River crossing and embankment support</t>
  </si>
  <si>
    <t>Civil Contractor : Road crossing</t>
  </si>
  <si>
    <t>Civil Contractor : Cable Route Markers</t>
  </si>
  <si>
    <t>4.21</t>
  </si>
  <si>
    <t>9.5</t>
  </si>
  <si>
    <t>9.6</t>
  </si>
  <si>
    <t>9.7</t>
  </si>
  <si>
    <t>9.8</t>
  </si>
  <si>
    <t>9.9</t>
  </si>
  <si>
    <t>9.10</t>
  </si>
  <si>
    <t>9.11</t>
  </si>
  <si>
    <t>9.12</t>
  </si>
  <si>
    <t>9.13</t>
  </si>
  <si>
    <t>10.4</t>
  </si>
  <si>
    <t>10.5</t>
  </si>
  <si>
    <t>10.6</t>
  </si>
  <si>
    <t>8.7</t>
  </si>
  <si>
    <t>8.8</t>
  </si>
  <si>
    <t>8.9</t>
  </si>
  <si>
    <t>8.10</t>
  </si>
  <si>
    <t>10.7</t>
  </si>
  <si>
    <t>10.8</t>
  </si>
  <si>
    <t>10.9</t>
  </si>
  <si>
    <t>10.10</t>
  </si>
  <si>
    <t>10.11</t>
  </si>
  <si>
    <t>10.12</t>
  </si>
  <si>
    <t>10.13</t>
  </si>
  <si>
    <t>10.14</t>
  </si>
  <si>
    <t>10.15</t>
  </si>
  <si>
    <t>11.1</t>
  </si>
  <si>
    <t>12.1</t>
  </si>
  <si>
    <t>13.1</t>
  </si>
  <si>
    <t>13.2</t>
  </si>
  <si>
    <t>14.1</t>
  </si>
  <si>
    <t>Electrical Contractor : River crossing</t>
  </si>
  <si>
    <t>4.22</t>
  </si>
  <si>
    <t>4.23</t>
  </si>
  <si>
    <t>4.24</t>
  </si>
  <si>
    <t>4.25</t>
  </si>
  <si>
    <t>4.26</t>
  </si>
  <si>
    <t>Set up cable drums station</t>
  </si>
  <si>
    <t>Set up winch station</t>
  </si>
  <si>
    <t>D-DT-8019</t>
  </si>
  <si>
    <t>Install cable clamps.</t>
  </si>
  <si>
    <t>Number of cables</t>
  </si>
  <si>
    <t>Locate sheath fault</t>
  </si>
  <si>
    <t>Repair cable other sheath</t>
  </si>
  <si>
    <t>Electrical Contractor : Sheath repair</t>
  </si>
  <si>
    <t>8.11</t>
  </si>
  <si>
    <t>D-DT-2877 &amp; D-DT-8077</t>
  </si>
  <si>
    <t>4.27</t>
  </si>
  <si>
    <t>4.28</t>
  </si>
  <si>
    <t>4.29</t>
  </si>
  <si>
    <t>4.30</t>
  </si>
  <si>
    <t>4.31</t>
  </si>
  <si>
    <t>4.33</t>
  </si>
  <si>
    <t>4.19</t>
  </si>
  <si>
    <t>4.20</t>
  </si>
  <si>
    <t>7.8</t>
  </si>
  <si>
    <t>12.2</t>
  </si>
  <si>
    <t>Supply and install during construction and remove after construction, danger labels, Water filled plastic barricading and steel guard rails along the cable route length and joint bays as needed. – Signs must be clearly visible even in poor visibility conditions. – (Use warning illuminants where possible.)</t>
  </si>
  <si>
    <t>Pipe jack concrete pipes underneath a river. Pipes to be a minimum of 2m below the base of the river bed. Costs to include reinforced precast concrete pipes for pipe jacking, and Spigot and Socket joints or in-the-wall joints for the pipes. Concrete pipes shall comply to SANS 677 type SC requirements as well as National and Eskom standards.</t>
  </si>
  <si>
    <t>Transport (from site) and store soil at suitable site. (First handling of soil, where required.).</t>
  </si>
  <si>
    <t>Supply (Import), install and hand / machine compact (90% MOD AASHTO) imported C4 soil for trench stabilization or backfill.</t>
  </si>
  <si>
    <t>D-DT-0854</t>
  </si>
  <si>
    <t>SANS 10198 and D-DT-0854</t>
  </si>
  <si>
    <t>D-DT-8076  and D-DT-0854</t>
  </si>
  <si>
    <t xml:space="preserve">Excavate by hand a 0.45m wide x 1m deep trench for the MV cable (Shale) – General 
(Note: Excavation to be done in sections at a time, from one MV joint bay to the next MV joint bay. After this, the trench must be backfilled, compacted and surfaces reinstated, etc. before continuing with the installation of the next section, or as directed on-site. The actual labour for backfilling, compacting, reinstatement, etc. will be covered in other activities.) </t>
  </si>
  <si>
    <t xml:space="preserve">Excavate by hand a 0.45m wide x 1 deep trench for the MV cable (Soil) – General
(Note: Excavation to be done in sections at a time, from one MV joint bay to the next MV joint bay. After this, the trench must be backfilled, compacted and surfaces reinstated, etc. before continuing with the installation of the next section, or as directed on-site. The actual labour for backfilling, compacting, reinstatement, etc. will be covered in other activities.) </t>
  </si>
  <si>
    <t xml:space="preserve">Excavate by machine a 0.45m wide x 1 deep trench for the MV cable (Rock) – General
(Note: Excavation to be done in sections at a time, from one MV joint bay to the next MV joint bay. After this, the trench must be backfilled, compacted and surfaces reinstated, etc. before continuing with the installation of the next section, or as directed on-site. The actual labour for backfilling, compacting, reinstatement, etc. will be covered in other activities.) </t>
  </si>
  <si>
    <t xml:space="preserve">Excavate by machine a 0.45m wide x 1m deep trench for the MV cable (Shale) – General
(Note: Excavation to be done in sections at a time, from one MV joint bay to the next MV joint bay. After this, the trench must be backfilled, compacted and surfaces reinstated, etc. before continuing with the installation of the next section, or as directed on-site. The actual labour for backfilling, compacting, reinstatement, etc. will be covered in other activities.) </t>
  </si>
  <si>
    <t xml:space="preserve">Excavate by machine a 0.45m wide x 1m deep trench for the MV cable (Soil) – General
(Note: Excavation to be done in sections at a time, from one MV joint bay to the next MV joint bay. After this, the trench must be backfilled, compacted and surfaces reinstated, etc. before continuing with the installation of the next section, or as directed on-site. The actual labour for backfilling, compacting, reinstatement, etc. will be covered in other activities.) </t>
  </si>
  <si>
    <t xml:space="preserve">Excavate by hand a 0.45m wide x 1.6m deep trench for the MV cable. (Shale) – At Road and Railway crossings. 
(Note: Excavation to be done in sections at a time, from one MV joint bay to the next MV joint bay. After this, the trench must be backfilled, compacted and surfaces reinstated, etc. before continuing with the installation of the next section, or as directed on-site. The actual labour for backfilling, compacting, reinstatement, etc. will be covered in other activities.) </t>
  </si>
  <si>
    <t xml:space="preserve">Excavate by hand a 0.45m wide x 1.6m deep trench for the MV cable. (Soil) – At Road and Railway crossings. 
(Note: Excavation to be done in sections at a time, from one MV joint bay to the next MV joint bay. After this, the trench must be backfilled, compacted and surfaces reinstated, etc. before continuing with the installation of the next section, or as directed on-site. The actual labour for backfilling, compacting, reinstatement, etc. will be covered in other activities.) </t>
  </si>
  <si>
    <t xml:space="preserve">Excavate by machine a 0.45m wide x 1.6m deep trench for the MV cable. (Rock) – At Road and Railway crossings. 
(Note: Excavation to be done in sections at a time, from one MV joint bay to the next MV joint bay. After this, the trench must be backfilled, compacted and surfaces reinstated, etc. before continuing with the installation of the next section, or as directed on-site. The actual labour for backfilling, compacting, reinstatement, etc. will be covered in other activities.) </t>
  </si>
  <si>
    <t xml:space="preserve">Excavate by machine a 0.45m wide x 1.6m deep trench for the MV cable. (Shale) – At Road and Railway crossings. 
(Note: Excavation to be done in sections at a time, from one MV joint bay to the next MV joint bay. After this, the trench must be backfilled, compacted and surfaces reinstated, etc. before continuing with the installation of the next section, or as directed on-site. The actual labour for backfilling, compacting, reinstatement, etc. will be covered in other activities.) </t>
  </si>
  <si>
    <t xml:space="preserve">Excavate by machine a 0.45m wide x 1.6m deep trench for the MV cable. (Soil) – At Road and Railway crossings. 
(Note: Excavation to be done in sections at a time, from one MV joint bay to the next MV joint bay. After this, the trench must be backfilled, compacted and surfaces reinstated, etc. before continuing with the installation of the next section, or as directed on-site. The actual labour for backfilling, compacting, reinstatement, etc. will be covered in other activities.) </t>
  </si>
  <si>
    <t xml:space="preserve">Install cable route markers with name plates (Descriptor) along cable route length at intervals of 150m on straight sections, at each bend, at each road crossings, railway crossing, river crossing and each MV joint bay. (Base to be 250mm below ground level. If the route marker is installed on a paved or concrete surface, the top shall be flush with this surface.) </t>
  </si>
  <si>
    <t>Excavate (by hand/machine) a sloped trench for the MV cable. (Note: Excavation to be done in sections at a time, to recover an entire drum's cable, before proceeding with the next section. After this, the trench must be backfilled, compacted and surfaces reinstated, etc. before continuing with the installation of the next section, unless directed otherwise on-site. The actual labour for backfilling, compacting, reinstatement, etc. will be covered in other activities.) (The existing cable must be used as reference, as to where trenching must be done.) - General, under road surface parallel to kerb.</t>
  </si>
  <si>
    <t>Excavate (by hand/machine) a sloped trench for the MV cable. (Note: Excavation to be done in sections at a time, to recover an entire drum's cable, before proceeding with the next section. After this, the trench must be backfilled, compacted and surfaces reinstated, etc. before continuing with the installation of the next section, unless directed otherwise on-site. The actual labour for backfilling, compacting, reinstatement, etc. will be covered in other activities.) (The existing cable must be used as reference, as to where trenching must be done.) - Rail or road crossings</t>
  </si>
  <si>
    <t>Backfill (with normal excavated soil) and compact (in maximum layers of 300mm – 90% MOD AASHTO) all the soil previously removed to recover the MV cable.</t>
  </si>
  <si>
    <t>Remove (transport – First handling of soil), store, return (Second handling of soil), backfill (with normal excavated soil) and compact (in maximum layers of 300mm – 90% MOD AASHTO) all the soil previously removed to recover the MV cable.</t>
  </si>
  <si>
    <t>Supply and use MV joint bay protective weather cover (waterproof tent) at joints bays.</t>
  </si>
  <si>
    <t xml:space="preserve">Backfill sift and hand compact (90% MOD AASHTO) original soil as bedding and blanket for the MV cable. (Original excavated soil;) </t>
  </si>
  <si>
    <t xml:space="preserve">Backfill, sift and hand compact (90% MOD AASHTO) original excavated soil as bedding and blanket for the MV cable joint. (Original excavated soil;) </t>
  </si>
  <si>
    <t>Encase MV cable and selected accessories (including bedding and blanket soil layers) to prevent theft. Solution may not affect thermal resistivity of surrounding soil or heat dissipation from cable. Solution must have a means to remove encasement for instances where Eskom needs to perform maintenance.</t>
  </si>
  <si>
    <t xml:space="preserve">Excavate by hand a 0.45m wide x 1.3m deep trench for the MV cable (Shale) – Under Road Surface (Parallel to kerbing.) 
(Note: Excavation to be done in sections at a time, from one MV joint bay to the next MV joint bay. After this, the trench must be backfilled, compacted and surfaces reinstated, etc. before continuing with the installation of the next section, or as directed on-site. The actual labour for backfilling, compacting, reinstatement, etc. will be covered in other activities.) </t>
  </si>
  <si>
    <t xml:space="preserve">Excavate by hand a 0.45m wide x 1.3 deep trench for the MV cable (Soil) – Under Road Surface (Parallel to kerbing.) 
(Note: Excavation to be done in sections at a time, from one MV joint bay to the next MV joint bay. After this, the trench must be backfilled, compacted and surfaces reinstated, etc. before continuing with the installation of the next section, or as directed on-site. The actual labour for backfilling, compacting, reinstatement, etc. will be covered in other activities.) </t>
  </si>
  <si>
    <t xml:space="preserve">Excavate by machine a 0.45m wide x 1.3 deep trench for the MV cable (Rock) – Under Road Surface (Parallel to kerbing.) 
(Note: Excavation to be done in sections at a time, from one MV joint bay to the next MV joint bay. After this, the trench must be backfilled, compacted and surfaces reinstated, etc. before continuing with the installation of the next section, or as directed on-site. The actual labour for backfilling, compacting, reinstatement, etc. will be covered in other activities.) </t>
  </si>
  <si>
    <t xml:space="preserve">Excavate by machine a 0.45m wide x 1.3m deep trench for the MV cable (Shale) – Under Road Surface (Parallel to kerbing.) 
(Note: Excavation to be done in sections at a time, from one MV joint bay to the next MV joint bay. After this, the trench must be backfilled, compacted and surfaces reinstated, etc. before continuing with the installation of the next section, or as directed on-site. The actual labour for backfilling, compacting, reinstatement, etc. will be covered in other activities.) </t>
  </si>
  <si>
    <t xml:space="preserve">Excavate by machine a 0.45m wide x 1.3m deep trench for the MV cable (Soil) –  Under Road Surface (Parallel to kerbing.) 
(Note: Excavation to be done in sections at a time, from one MV joint bay to the next MV joint bay. After this, the trench must be backfilled, compacted and surfaces reinstated, etc. before continuing with the installation of the next section, or as directed on-site. The actual labour for backfilling, compacting, reinstatement, etc. will be covered in other activities.) </t>
  </si>
  <si>
    <t xml:space="preserve">Electrical Contractor : Removal of existing MV cable </t>
  </si>
  <si>
    <t>Sift soil with sieve having a maximum mesh size of no greater than 12mm. (Bedding and blanket)</t>
  </si>
  <si>
    <t>Install a Steel Pipe</t>
  </si>
  <si>
    <t>D-DT-8005 &amp; D-DT-8006</t>
  </si>
  <si>
    <t>Each (kit)</t>
  </si>
  <si>
    <t>D-DT-8007 &amp; D-DT-8008</t>
  </si>
  <si>
    <t>D-DT-8021</t>
  </si>
  <si>
    <t>Cut and cap cable.</t>
  </si>
  <si>
    <t>Label switchgear</t>
  </si>
  <si>
    <t>240-56030635</t>
  </si>
  <si>
    <t>240-56030635 or Site Specific drawing</t>
  </si>
  <si>
    <t>D-DT-8012 and 240-56030635</t>
  </si>
  <si>
    <t xml:space="preserve">Offload and install pre-cast concrete slabs (760mm long, 200mm wide) as per D-DT-0854, along MV cable route length. </t>
  </si>
  <si>
    <t>Prepare Site Including Excavation and Compaction for Pre-Cast Plinth</t>
  </si>
  <si>
    <r>
      <t>m</t>
    </r>
    <r>
      <rPr>
        <vertAlign val="superscript"/>
        <sz val="10"/>
        <rFont val="Arial"/>
        <family val="2"/>
      </rPr>
      <t>2</t>
    </r>
  </si>
  <si>
    <t>D-DT-0859</t>
  </si>
  <si>
    <t>Install Pre-Cast Plinth</t>
  </si>
  <si>
    <t>p/letter</t>
  </si>
  <si>
    <t>Install Labels  (Chromadek and Aluminium)</t>
  </si>
  <si>
    <r>
      <t>m</t>
    </r>
    <r>
      <rPr>
        <vertAlign val="superscript"/>
        <sz val="10"/>
        <color theme="1"/>
        <rFont val="Arial"/>
        <family val="2"/>
      </rPr>
      <t>2</t>
    </r>
  </si>
  <si>
    <t>D-DT-0863</t>
  </si>
  <si>
    <t>Install Ring Main Unit</t>
  </si>
  <si>
    <t>Install Labels (Chromadek and Aluminium)</t>
  </si>
  <si>
    <t>12.3</t>
  </si>
  <si>
    <t>12.5</t>
  </si>
  <si>
    <t>12.4</t>
  </si>
  <si>
    <t>12.6</t>
  </si>
  <si>
    <t>12.7</t>
  </si>
  <si>
    <t>Electrical Contractor : Miniature Substation</t>
  </si>
  <si>
    <t>Electrical Contractor : Ring Main Unit</t>
  </si>
  <si>
    <t>Install Miniature Substation (Type A or Type B)</t>
  </si>
  <si>
    <t>Electrical Contractor : Ground Mounted CT-VT Unit and Ground Mounted Transformer Unit</t>
  </si>
  <si>
    <t>Install Ground Mount CT-VT Unit / Ground Mounted Transformer Unit</t>
  </si>
  <si>
    <t>Install Earth Fault Indicator EFI, with CT</t>
  </si>
  <si>
    <t xml:space="preserve">M/Sub - Cast on site plinth </t>
  </si>
  <si>
    <t xml:space="preserve">RMU - Cast on site plinth </t>
  </si>
  <si>
    <t xml:space="preserve">Ground Mount CT-VT Unit / Ground Mounted Transformer Unit - Cast on site plinth </t>
  </si>
  <si>
    <t>D-DT-0861 &amp; D-DT-0864</t>
  </si>
  <si>
    <t>D-DT-0864 and D-DT-0865</t>
  </si>
  <si>
    <r>
      <t>m</t>
    </r>
    <r>
      <rPr>
        <vertAlign val="superscript"/>
        <sz val="10"/>
        <rFont val="Arial"/>
        <family val="2"/>
      </rPr>
      <t>3</t>
    </r>
  </si>
  <si>
    <t>D-DT-0855, 240-56030635 and 240-130615754</t>
  </si>
  <si>
    <t>D-DT-0862, D-DT-0865, 240-56030635 and 240-130615754</t>
  </si>
  <si>
    <t>D-DT-0850, D-DT-0851 and D-DT-0852</t>
  </si>
  <si>
    <t>Install cable support bracket and surge arresters - 3-Phase</t>
  </si>
  <si>
    <t>Label Cable on Al flat plate</t>
  </si>
  <si>
    <t>Engrave route markers.</t>
  </si>
  <si>
    <t>Label cable at Overhead line termination</t>
  </si>
  <si>
    <t>Install Anti-climb device</t>
  </si>
  <si>
    <t>Install Danger label</t>
  </si>
  <si>
    <t>Per Fault</t>
  </si>
  <si>
    <t>D-DT-2879 or other suitable cap</t>
  </si>
  <si>
    <t>Supply, deliver, install (at start of cable trenching) and decommission (after construction) 1.8m high shoring timber on both sides of the MV cable trench. (General / Under Road Surface (Parallel to kerbing)) - Shoring to be designed by ECSA registered Civil / Structural engineer.</t>
  </si>
  <si>
    <t>D-DT-0854 and 240-56030635</t>
  </si>
  <si>
    <t xml:space="preserve">Lay / pull and install MV 3-Core cable into open trench and inside pipes. </t>
  </si>
  <si>
    <t xml:space="preserve">Lay / pull and install MV 1-Core cable into open trench and inside pipes. </t>
  </si>
  <si>
    <t>Install Earth Electrode with continuous earthing back to source substation</t>
  </si>
  <si>
    <t>Install Earth Electrode without continuous earthing back to source substation</t>
  </si>
  <si>
    <t>Install Earth Electrode with continuous earthing back to source substation (MV &amp; LV)</t>
  </si>
  <si>
    <t>Install Earth Electrode without continuous earthing back to source substation (MV &amp; LV)</t>
  </si>
  <si>
    <t>Install Earth Electrode with continuous earthing back to source substation (MV &amp; LV, for ground mount transformer)</t>
  </si>
  <si>
    <t>Install Earth Electrode with continuous earthing back to source substation (CT/VT unit)</t>
  </si>
  <si>
    <t>Install Earth Electrode without continuous earthing back to source substation (CT/VT unit)</t>
  </si>
  <si>
    <t>Install Earth Electrode</t>
  </si>
  <si>
    <t>8.12</t>
  </si>
  <si>
    <t>8.13</t>
  </si>
  <si>
    <t>8.14</t>
  </si>
  <si>
    <t>8.15</t>
  </si>
  <si>
    <t>D-DT-0858 and 240-56030635</t>
  </si>
  <si>
    <t xml:space="preserve">Supply (Import), install and hand compact (SANS 10198) imported sifted 1.2 Km/W soil around MV cable joints. </t>
  </si>
  <si>
    <t xml:space="preserve">Supply (Import), install and hand compact (SANS 10198) imported sifted 1 Km/W soil around MV cable joints. </t>
  </si>
  <si>
    <t xml:space="preserve">Supply (Import), install and hand compact (SANS 10198) imported sifted 0.8 Km/W soil around MV cable joints. </t>
  </si>
  <si>
    <t xml:space="preserve">Return (Transport), sift, backfill, and hand compact (90% MOD AASHTO) original excavated soil as bedding and blanket for the MV cable joint.) </t>
  </si>
  <si>
    <t>Excavate by hand a 2m long x 1.5m wide x 1.2m deep joint bay. (Shale)</t>
  </si>
  <si>
    <t>Excavate by hand a 2m long x 1.5m wide x 1.2m deep joint bay. (Soil)</t>
  </si>
  <si>
    <t>Excavate by machine a 2m long x 1.5m wide x 1.2m deep joint bay. (Rock)</t>
  </si>
  <si>
    <t>Excavate by machine a 2m long x 1.5m wide x 1.2m deep joint bay. (Shale)</t>
  </si>
  <si>
    <t>Excavate by machine a 2m long x 1.5m wide x 1.2m deep joint bay. (Soil)</t>
  </si>
  <si>
    <t>D-DT-0895 Sheet 7 and SANS 677</t>
  </si>
  <si>
    <t>D-DT-8018, D-DT-0895 sheet 7</t>
  </si>
  <si>
    <t xml:space="preserve">Return (Transport), sift, backfill and compact (in maximum layers of 300mm – 90% MOD AASHTO) original soil as backfill for MV cable joints. (Original excavated soil; Second handling of soil.) </t>
  </si>
  <si>
    <t>4.32</t>
  </si>
  <si>
    <t>5.2</t>
  </si>
  <si>
    <t>5.3</t>
  </si>
  <si>
    <t>5.4</t>
  </si>
  <si>
    <t>5.5</t>
  </si>
  <si>
    <t>5.6</t>
  </si>
  <si>
    <t>5.7</t>
  </si>
  <si>
    <t>5.8</t>
  </si>
  <si>
    <t>5.9</t>
  </si>
  <si>
    <t>5.10</t>
  </si>
  <si>
    <t>5.11</t>
  </si>
  <si>
    <t>5.12</t>
  </si>
  <si>
    <t>5.13</t>
  </si>
  <si>
    <t>5.14</t>
  </si>
  <si>
    <t>5.15</t>
  </si>
  <si>
    <t>5.16</t>
  </si>
  <si>
    <t>5.17</t>
  </si>
  <si>
    <t>9.14</t>
  </si>
  <si>
    <t>8.16</t>
  </si>
  <si>
    <t>8.17</t>
  </si>
  <si>
    <t>8.18</t>
  </si>
  <si>
    <t>8.19</t>
  </si>
  <si>
    <t>8.20</t>
  </si>
  <si>
    <t>8.21</t>
  </si>
  <si>
    <t>8.22</t>
  </si>
  <si>
    <t>8.23</t>
  </si>
  <si>
    <t>8.24</t>
  </si>
  <si>
    <t>9.15</t>
  </si>
  <si>
    <t>9.16</t>
  </si>
  <si>
    <t>9.17</t>
  </si>
  <si>
    <t>9.18</t>
  </si>
  <si>
    <t>9.19</t>
  </si>
  <si>
    <t>9.21</t>
  </si>
  <si>
    <t>9.22</t>
  </si>
  <si>
    <t>9.23</t>
  </si>
  <si>
    <t>9.24</t>
  </si>
  <si>
    <t>9.25</t>
  </si>
  <si>
    <t>9.26</t>
  </si>
  <si>
    <t>9.27</t>
  </si>
  <si>
    <t>9.28</t>
  </si>
  <si>
    <t>9.29</t>
  </si>
  <si>
    <t>9.30</t>
  </si>
  <si>
    <t>9.31</t>
  </si>
  <si>
    <t>9.32</t>
  </si>
  <si>
    <t>9.33</t>
  </si>
  <si>
    <t>9.34</t>
  </si>
  <si>
    <t>9.35</t>
  </si>
  <si>
    <t>9.36</t>
  </si>
  <si>
    <t>9.37</t>
  </si>
  <si>
    <t>9.38</t>
  </si>
  <si>
    <t>9.39</t>
  </si>
  <si>
    <t>9.40</t>
  </si>
  <si>
    <t>9.41</t>
  </si>
  <si>
    <t>9.42</t>
  </si>
  <si>
    <t>9.43</t>
  </si>
  <si>
    <t>9.44</t>
  </si>
  <si>
    <t>9.45</t>
  </si>
  <si>
    <t>9.46</t>
  </si>
  <si>
    <t>9.47</t>
  </si>
  <si>
    <t>9.48</t>
  </si>
  <si>
    <t>9.49</t>
  </si>
  <si>
    <t>9.50</t>
  </si>
  <si>
    <t>9.51</t>
  </si>
  <si>
    <t>9.52</t>
  </si>
  <si>
    <t>9.53</t>
  </si>
  <si>
    <t>9.54</t>
  </si>
  <si>
    <t>9.55</t>
  </si>
  <si>
    <t>9.56</t>
  </si>
  <si>
    <t>12.8</t>
  </si>
  <si>
    <t>12.9</t>
  </si>
  <si>
    <t>12.10</t>
  </si>
  <si>
    <t>12.11</t>
  </si>
  <si>
    <t>12.12</t>
  </si>
  <si>
    <t>12.13</t>
  </si>
  <si>
    <t>12.14</t>
  </si>
  <si>
    <t>12.15</t>
  </si>
  <si>
    <t>12.16</t>
  </si>
  <si>
    <t>12.17</t>
  </si>
  <si>
    <t>11.2</t>
  </si>
  <si>
    <t>11.3</t>
  </si>
  <si>
    <t>11.4</t>
  </si>
  <si>
    <t>11.5</t>
  </si>
  <si>
    <t>11.6</t>
  </si>
  <si>
    <t>11.7</t>
  </si>
  <si>
    <t>11.8</t>
  </si>
  <si>
    <t>11.9</t>
  </si>
  <si>
    <t>11.10</t>
  </si>
  <si>
    <t>11.11</t>
  </si>
  <si>
    <t>11.12</t>
  </si>
  <si>
    <t>11.13</t>
  </si>
  <si>
    <t>11.14</t>
  </si>
  <si>
    <t>11.15</t>
  </si>
  <si>
    <t>Saw cutting of road surface. (One side of trench)</t>
  </si>
  <si>
    <t>Saw cutting of road surface. (On both sides of trench)</t>
  </si>
  <si>
    <t>Excavation - length long, 0.5m deep and 0.6m wide</t>
  </si>
  <si>
    <t>Backfill - length long, 0.5m deep and 0.6m wide</t>
  </si>
  <si>
    <t xml:space="preserve">Backfill, sift and compact (in maximum layers of 300mm – 90% MOD AASHTO) original soil as backfill for MV cables. (Original excavated soil) </t>
  </si>
  <si>
    <t xml:space="preserve">Return (Transport), backfill, sift, backfill and compact (in maximum layers of 300mm – 90% MOD AASHTO) original soil as backfill for MV cables. (Original excavated soil; Second handling of soil) </t>
  </si>
  <si>
    <t>Supply, deliver, install (at the start of trenching) and decommission (after construction) 1.8m high shoring timber on both sides of the MV joint bay. (MV Joint bays are 10m long) - Shoring to be designed by ECSA registered Civil / Structural engineer.</t>
  </si>
  <si>
    <t>Off-load and install Danger/Warning tape per MV joint bay. (The tape weighs about 22kg for 330m of tape.)</t>
  </si>
  <si>
    <t>Off-load and Install pre-cast concrete slabs (D-DT-8076, 760mm long, 200mm wide), in MV joint bays.</t>
  </si>
  <si>
    <t xml:space="preserve">Supply, offload (transport) and install rot-proof bags containing a weak sand-cement mix (30:1) for a distance of approximately 0.5 m into the MV cable trench wherever cable enters or exists a pipe duct, to support the MV cable. </t>
  </si>
  <si>
    <t>Supply, offload (transport) and install rot-proof bags containing a weak sand-cement mix (30:1) when constructing a road crossing. Bags to be placed such that it forms a double wall on both sides of the trench (for support). Bags to be re-used at crossings.</t>
  </si>
  <si>
    <t>Supply (Import), install and hand compact (90% MOD AASHTO) imported 1.2 Km/W sifted soil as bedding and blanket for the MV cable.</t>
  </si>
  <si>
    <t>Supply (Import), install and hand compact (90% MOD AASHTO) imported 1 Km/W sifted soil as bedding and blanket for the MV cable.</t>
  </si>
  <si>
    <t>Supply (Import), install and hand compact (90% MOD AASHTO) imported 0.8 Km/W sifted soil as bedding and blanket for the MV cable.</t>
  </si>
  <si>
    <t xml:space="preserve">Return (Transport), sift, backfill, and hand compact (90% MOD AASHTO) original soil as bedding and blanket for the MV cable. (Original excavated soil; Second handling of soil) </t>
  </si>
  <si>
    <t>In unstable areas shorter than 10m along the MV cable route length, supply, offload (transport) and install rot-proof bags containing a weak sand-cement mix (30:1) such that it lines the bottom of the MV cable trench. The number of bags used will depend upon the ground softness.</t>
  </si>
  <si>
    <t xml:space="preserve">Install Equipment Links; 3-Phase </t>
  </si>
  <si>
    <t>Supply and Install steel trench covers / plates during construction, and remove after construction, to ensure that there is access to properties and pedestrian crossings (where needed) while work is performed on the MV cable along the route length.</t>
  </si>
  <si>
    <t>Local authority requirements or Civil Engineer's engineering report.</t>
  </si>
  <si>
    <t xml:space="preserve">Stencilling </t>
  </si>
  <si>
    <t>Install Earth Electrode without continuous earthing back to source substation (MV &amp; LV, for ground mount transformer)</t>
  </si>
  <si>
    <t>2.15</t>
  </si>
  <si>
    <t>Bag</t>
  </si>
  <si>
    <t xml:space="preserve">Reinstate gardens to its original state (Including racking). </t>
  </si>
  <si>
    <t xml:space="preserve">Reinstate Lawn / veld to its original state (Including racking). </t>
  </si>
  <si>
    <t xml:space="preserve">Supply and install concrete screed, 50mm high, with a cement to sand ratio of 1:5, inside cable trench. </t>
  </si>
  <si>
    <t>Scrapping: Decommission and scrap route marker(s). Re-instate surfaces to original state. (All scrapped items / material to be taken back to Eskom Rosherville.)</t>
  </si>
  <si>
    <t>Supply, deliver and Seal spare 250mm diameter PVC / PE ducts with suitable caps to prevent ingress of water, vermin and backfill material.</t>
  </si>
  <si>
    <t>Supply, deliver and Seal spare 160mm diameter PVC / PE ducts with suitable caps to prevent ingress of water, vermin and backfill material.</t>
  </si>
  <si>
    <t>Install external warning flash label</t>
  </si>
  <si>
    <t>Install 16mm sq bare Stranded Cu Conductor</t>
  </si>
  <si>
    <t>Install 16mm sq insulated Stranded Cu Conductor</t>
  </si>
  <si>
    <t>Install earth rods</t>
  </si>
  <si>
    <t>Supply, deliver and fill PVC / PE ducts with Power cable inside (total linear length longer than 3m) with bentonite and water mix (10:1) that is combined with a sand and cement mix (20:8) in the ratio of 100:1. The mix shall be kept in position by sealing the end of the pipe duct with densomastic paste (Supplied and installed by contractor) where the power cable enters and exits to prevent water ingress.</t>
  </si>
  <si>
    <t>Supply and Install non-metallic draw wires in any size spare diameter PVC / PE sleeves.</t>
  </si>
  <si>
    <t>Close cable entry and vermin Proofing</t>
  </si>
  <si>
    <t xml:space="preserve">Supply (Import), install and hand / machine compact (90% MOD AASHTO) imported C4 soil for trench stabilization or backfill.  </t>
  </si>
  <si>
    <t xml:space="preserve">Supply (Import), install and hand / machine compact (90% MOD AASHTO) imported C5 soil for trench stabilization or backfill. </t>
  </si>
  <si>
    <t>Supply (Import), install and hand / machine compact (90% MOD AASHTO) imported G4 soil for trench stabilization or backfill.</t>
  </si>
  <si>
    <t xml:space="preserve">Supply (Import), install and hand / machine compact (90% MOD AASHTO) imported G5 soil for trench stabilization or backfill. </t>
  </si>
  <si>
    <t xml:space="preserve">Supply (Import), install and hand / machine compact (90% MOD AASHTO) imported G4 soil for trench stabilization or backfill. </t>
  </si>
  <si>
    <t>2.16</t>
  </si>
  <si>
    <t>Civil Contractor : Removal of existing MV cable (where new cable isn't installed)</t>
  </si>
  <si>
    <t>Civil Contractor : MV Cable installation</t>
  </si>
  <si>
    <t>Civil Contractor : MV Joint bays</t>
  </si>
  <si>
    <t>Electrical Contractor : MV Cable installation</t>
  </si>
  <si>
    <t>2 x pits / shafts</t>
  </si>
  <si>
    <t>Appoint an independent and professional third party to perform Traffic control studies and report back with a Traffic control plan, and submit a copy to Eskom on a digital media. - Prior approval required.</t>
  </si>
  <si>
    <t>Supply and Install gabions mitigate impede soil erosion. - Prior approval required.</t>
  </si>
  <si>
    <t>Supply and Install energy breakers on the river bed to decrease the increased velocity of the water caused by the gabions. - Prior approval required.</t>
  </si>
  <si>
    <t>Supply and Install rip rap (Rock armor) mitigate impede soil erosion. - Prior approval required.</t>
  </si>
  <si>
    <t>Supply and Install earth retention systems, on river embankment to mitigate soil erosion. - Prior approval required.</t>
  </si>
  <si>
    <t>Supply and Install earth Clay plug. - Prior approval required.</t>
  </si>
  <si>
    <t>Chemical rock breaking. (Supply and apply safely) - Prior approval required.</t>
  </si>
  <si>
    <t>Rock blasting. (Supply and apply safely) - Prior approval required.</t>
  </si>
  <si>
    <t>Create an as-built cadastral drawings that show the positions of the cable, joints, terminations, relative to recognized boundaries and with Global Positioning Satellite (GPS) co-ordinates. (GPS coordinates to be accurate to 0.5m) In addition, these drawings shall also include positions and routes of other (third party) services in close proximity to the newly installed MV power cable as they where encountered on-site, during installation. Drawing should also be stored in *.dxf / *.dgn format capable of being uploaded into Micro-station. - Prior approval required.</t>
  </si>
  <si>
    <t>LDV</t>
  </si>
  <si>
    <t>km</t>
  </si>
  <si>
    <t>Personnel Transport for Staff</t>
  </si>
  <si>
    <t>Electrical Contractor : Transport</t>
  </si>
  <si>
    <t>15.1</t>
  </si>
  <si>
    <t>15.2</t>
  </si>
  <si>
    <t>15.3</t>
  </si>
  <si>
    <t>15.4</t>
  </si>
  <si>
    <t>15.5</t>
  </si>
  <si>
    <t>Electrical Contractor : As-built drawings  (All documents and drawings to be documented and submitted to Eskom in paper format and Electronic media.)</t>
  </si>
  <si>
    <t>Sum</t>
  </si>
  <si>
    <t>Hour</t>
  </si>
  <si>
    <t>per joint bay</t>
  </si>
  <si>
    <t>Identify and trace cable (Contractor to supply equipment to locate and trace cable)</t>
  </si>
  <si>
    <t>Recover in good order: Remove MV cable from open trench (site), and drum cable. (Drum to be supplied by contractor.) Drummed cable to be Transported to Eskom Rosherville stores. (A maximum of 300m of cable to be placed on a drum). Ends of cable to be sealed off with suitable caps.</t>
  </si>
  <si>
    <t>Linear Length - m</t>
  </si>
  <si>
    <t>240-120804300</t>
  </si>
  <si>
    <t>Substation label</t>
  </si>
  <si>
    <t>9.57</t>
  </si>
  <si>
    <t>4.9</t>
  </si>
  <si>
    <t>4.15</t>
  </si>
  <si>
    <t>Determine depth of river and construct a start and end shaft  / pit for pipe jacking (Cost to include both excavations).  Pipes to be jacked a minimum of 2m below the base of the river bed. (Pipe jack pit / shaft to be done in accordance with National and Eskom standards and applicable legislation.) Costs also to include rock blasting if required, and the removal, transportation and dumping (in accordance with the Maintenance Management plan / EMP ) of water from the pit /shaft and installed concrete pipe, if required. Costs also to include backfilling and reinstatement of area to its original state after construction.</t>
  </si>
  <si>
    <t>Maintenance Management plan / EMP  and Civil Engineer's engineering report.</t>
  </si>
  <si>
    <t>Transport (from site) and dump soil. (Bedding soil, blanket soil and trench stabilization soil.) (Material to be dumped at suitable site in accordance with the Maintenance Management plan / EMP .)</t>
  </si>
  <si>
    <t>Maintenance Management plan / EMP  (if applicable) or Civil Engineer's engineering report (if applicable).</t>
  </si>
  <si>
    <t>Transport and dump broken rock. (Material to be dumped at suitable site in accordance with the Maintenance Management plan / EMP .)</t>
  </si>
  <si>
    <t xml:space="preserve">D-DT-8012 and Maintenance Management plan / EMP </t>
  </si>
  <si>
    <t>Civil Contractor : Reinstatement (For new cable and old cable to be decommissioned.)</t>
  </si>
  <si>
    <t>Electrical Contractor : P&amp;Gs and Pre-construction related activities.</t>
  </si>
  <si>
    <t>Civil Contractor : P&amp;Gs and Pre-construction related activities.</t>
  </si>
  <si>
    <t>Supply traffic control staff and equipment throughout the construction as required. - Prior approval required.</t>
  </si>
  <si>
    <t>Per day</t>
  </si>
  <si>
    <t>Cost plus fee</t>
  </si>
  <si>
    <t>Transport Truck 5-10 ton</t>
  </si>
  <si>
    <t>Transport Truck 5-10 ton with crane</t>
  </si>
  <si>
    <t>PPE, Total Labour Value</t>
  </si>
  <si>
    <t>%</t>
  </si>
  <si>
    <t>Environmental Compliance &amp; Site maintenance</t>
  </si>
  <si>
    <t>PSIRA</t>
  </si>
  <si>
    <t>Security Officer - Grade C unarmed (with Panic button)</t>
  </si>
  <si>
    <t xml:space="preserve">PSIRA and Firearm Control Act </t>
  </si>
  <si>
    <t>Security Officer - Grade C armed (with Panic button)</t>
  </si>
  <si>
    <t>Guard House (For Security Officer)</t>
  </si>
  <si>
    <t>Bulletproof vests (once-off payment)</t>
  </si>
  <si>
    <t>1.8</t>
  </si>
  <si>
    <t>1.9</t>
  </si>
  <si>
    <t>1.10</t>
  </si>
  <si>
    <t>1.11</t>
  </si>
  <si>
    <t>1.12</t>
  </si>
  <si>
    <t>1.13</t>
  </si>
  <si>
    <t>1.14</t>
  </si>
  <si>
    <t>1.15</t>
  </si>
  <si>
    <t>Each - Once off payment per year contract.</t>
  </si>
  <si>
    <t>Toilets (Security officers and General contract workers)</t>
  </si>
  <si>
    <t>Electrical Contractor : MV Cable trenches</t>
  </si>
  <si>
    <t>Electrical Contractor : MV Joint bays / trenches</t>
  </si>
  <si>
    <t>Electrical Contractor : MV Joint installation</t>
  </si>
  <si>
    <t>Electrical Contractor : MV Termination installation</t>
  </si>
  <si>
    <t>Risk Assessment Procedure, QM, Quality Management System, Health and Safety Specification, Environmental Plan, Safety Inspections, OHSA appointments, Non-Conformance Process. Percentage of Total Labour Value, after certification.</t>
  </si>
  <si>
    <t>Make-Off a Cable Joint - 3-Core &lt;=95mm sq MV Cable  (6.6 kV / 11 kV / 22 kV, PILC / XLPE, Cu  / Al)</t>
  </si>
  <si>
    <t>Make-Off a Cable Joint - 3-Core &lt;=185mm sq MV Cable  (6.6 kV / 11 kV / 22 kV, PILC / XLPE, Cu  / Al)</t>
  </si>
  <si>
    <t>Make-Off a Cable Joint - 1-Core &lt;=185mm sq MV Cable  (6.6 kV / 11 kV / 22 kV, PILC / XLPE, Cu  / Al)</t>
  </si>
  <si>
    <t>Make-Off a Cable Joint - 1-Core &lt;=400mm sq MV Cable  (6.6 kV / 11 kV / 22 kV, PILC / XLPE, Cu  / Al)</t>
  </si>
  <si>
    <t>Make-Off a Cable Joint - 1-Core &lt;=800mm sq MV Cable  (6.6 kV / 11 kV / 22 kV, PILC / XLPE, Cu  / Al)</t>
  </si>
  <si>
    <t>Make-Off a Cable Transition Joint - 3-Core &lt;=95mm sq MV Cable  (6.6 kV / 11 kV / 22 kV, PILC / XLPE, Cu  / Al)</t>
  </si>
  <si>
    <t>Make-Off a Cable Transition  Joint - 3-Core &lt;=185mm sq MV Cable  (6.6 kV / 11 kV / 22 kV, PILC / XLPE, Cu  / Al)</t>
  </si>
  <si>
    <t>Install 3-Core &lt;= 95mm sq Shroud (6.6 kV / 11 kV / 22 kV, PILC / XLPE, Cu  / Al)</t>
  </si>
  <si>
    <t>Install 3-Core &lt;= 95mm sq Unscreened Separable Connector Termination (6.6 kV / 11 kV / 22 kV, PILC / XLPE, Cu  / Al)</t>
  </si>
  <si>
    <t>Install 3-Core &lt;= 95mm sq Unscreened Separable Connector Extended Screen Termination (6.6 kV / 11 kV / 22 kV, PILC / XLPE, Cu  / Al)</t>
  </si>
  <si>
    <t>Install 3-Core &lt;= 95mm sq Screened Separable Connector Termination (6.6 kV / 11 kV / 22 kV, PILC / XLPE, Cu  / Al)</t>
  </si>
  <si>
    <t>Install 3-Core &lt;= 185mm sq Shroud (6.6 kV / 11 kV / 22 kV, PILC / XLPE, Cu  / Al)</t>
  </si>
  <si>
    <t>Install 3-Core &lt;= 185mm sq Unscreened Separable Connector Termination (6.6 kV / 11 kV / 22 kV, PILC / XLPE, Cu  / Al)</t>
  </si>
  <si>
    <t>Install 3-Core &lt;= 185mm sq Unscreened Separable Connector Extended Screen Termination (6.6 kV / 11 kV / 22 kV, PILC / XLPE, Cu  / Al)</t>
  </si>
  <si>
    <t>Install 3-Core &lt;= 185mm sq Screened Separable Connector Termination (6.6 kV / 11 kV / 22 kV, PILC / XLPE, Cu  / Al)</t>
  </si>
  <si>
    <t>Install 3-Core &lt;=95mm sq Outdoor Termination (6.6 kV / 11 kV / 22 kV, PILC / XLPE, Cu  / Al)</t>
  </si>
  <si>
    <t>Install 3-Core &lt;=185mm sq Outdoor Termination (6.6 kV / 11 kV / 22 kV, PILC / XLPE, Cu  / Al)</t>
  </si>
  <si>
    <t>Install 1-Core &lt;= 185mm sq Shroud (6.6 kV / 11 kV / 22 kV, PILC / XLPE, Cu  / Al)</t>
  </si>
  <si>
    <t>Install 1-Core &lt;= 185mm sq Unscreened Separable Connector Termination (6.6 kV / 11 kV / 22 kV, PILC / XLPE, Cu  / Al)</t>
  </si>
  <si>
    <t>Install 1-Core &lt;= 185mm sq Unscreened Separable Connector Extended Screen Termination (6.6 kV / 11 kV / 22 kV, PILC / XLPE, Cu  / Al)</t>
  </si>
  <si>
    <t>Install 1-Core &lt;= 185mm sq Screened Separable Connector Termination (6.6 kV / 11 kV / 22 kV, PILC / XLPE, Cu  / Al)</t>
  </si>
  <si>
    <t>Install 1-Core &lt;= 400mm sq Shroud (6.6 kV / 11 kV / 22 kV, PILC / XLPE, Cu  / Al)</t>
  </si>
  <si>
    <t>Install 1-Core &lt;= 400mm sq Unscreened Separable Connector Termination (6.6 kV / 11 kV / 22 kV, PILC / XLPE, Cu  / Al)</t>
  </si>
  <si>
    <t>Install 1-Core &lt;= 400mm sq Unscreened Separable Connector Extended Screen Termination (6.6 kV / 11 kV / 22 kV, PILC / XLPE, Cu  / Al)</t>
  </si>
  <si>
    <t>Install 1-Core &lt;= 400mm sq Screened Separable Connector Termination (6.6 kV / 11 kV / 22 kV, PILC / XLPE, Cu  / Al)</t>
  </si>
  <si>
    <t>Install 1-Core &lt;= 800mm sq Shroud (6.6 kV / 11 kV / 22 kV, PILC / XLPE, Cu  / Al)</t>
  </si>
  <si>
    <t>Install 1-Core &lt;= 800mm sq Unscreened Separable Connector Termination (6.6 kV / 11 kV / 22 kV, PILC / XLPE, Cu  / Al)</t>
  </si>
  <si>
    <t>Install 1-Core &lt;= 800mm sq Unscreened Separable Connector Extended Screen Termination (6.6 kV / 11 kV / 22 kV, PILC / XLPE, Cu  / Al)</t>
  </si>
  <si>
    <t>Install 1-Core &lt;= 800mm sq Screened Separable Connector Termination (6.6 kV / 11 kV / 22 kV, PILC / XLPE, Cu  / Al)</t>
  </si>
  <si>
    <t>Install 1-Core &lt;=185mm sq Outdoor Termination (6.6 kV / 11 kV / 22 kV, PILC / XLPE, Cu  / Al)</t>
  </si>
  <si>
    <t>Install 1-Core &lt;=400mm sq Outdoor Termination (6.6 kV / 11 kV / 22 kV, PILC / XLPE, Cu  / Al)</t>
  </si>
  <si>
    <t>Install 1-Core &lt;=800mm sq Outdoor Termination (6.6 kV / 11 kV / 22 kV, PILC / XLPE, Cu  / Al)</t>
  </si>
  <si>
    <t>Install 3-Core &lt;= 95mm sq Indoor Termination (6.6 kV / 11 kV / 22 kV, PILC / XLPE, Cu  / Al)</t>
  </si>
  <si>
    <t>Install 3-Core &lt;= 185mm sq Indoor Termination (6.6 kV / 11 kV / 22 kV, PILC / XLPE, Cu  / Al)</t>
  </si>
  <si>
    <t>9.58</t>
  </si>
  <si>
    <t>Make-Off a Cable Joint - 3-Core &lt;=95mm sq MV Cable  (33 kV, XLPE, Cu  / Al)</t>
  </si>
  <si>
    <t>Make-Off a Cable Joint - 3-Core &lt;=185mm sq MV Cable  (33 kV, XLPE, Cu  / Al)</t>
  </si>
  <si>
    <t>Make-Off a Cable Joint - 3-Core &lt;=300mm sq MV Cable  (33 kV, XLPE, Cu  / Al)</t>
  </si>
  <si>
    <t>Install 3-Core &lt;=95mm sq Outdoor Termination (33 kV, XLPE, Cu  / Al)</t>
  </si>
  <si>
    <t>Make-Off a (long) Cable Joint - 3-Core &lt;=95mm sq MV Cable  (33 kV, XLPE, Cu  / Al)</t>
  </si>
  <si>
    <t>Make-Off a (long) Cable Joint - 3-Core &lt;=185mm sq MV Cable  (33 kV, XLPE, Cu  / Al)</t>
  </si>
  <si>
    <t>D-DT-2808</t>
  </si>
  <si>
    <t>D-DT-8006</t>
  </si>
  <si>
    <t>Install 1-Core &lt;=185mm sq Outdoor Termination (33 kV, XLPE, Cu  / Al)</t>
  </si>
  <si>
    <t>Install 1-Core &lt;= 185mm sq Indoor Termination (6.6 kV / 11 kV / 22 kV, PILC / XLPE, Cu  / Al)</t>
  </si>
  <si>
    <t>Install 1-Core &lt;= 400mm sq Indoor Termination (6.6 kV / 11 kV / 22 kV, PILC / XLPE, Cu  / Al)</t>
  </si>
  <si>
    <t>Install 1-Core &lt;= 800mm sq Indoor Termination (6.6 kV / 11 kV / 22 kV, PILC / XLPE, Cu  / Al)</t>
  </si>
  <si>
    <t>Install 1-Core &lt;=400mm sq Outdoor Termination (33 kV, XLPE, Cu  / Al)</t>
  </si>
  <si>
    <t>Install 1-Core &lt;=630mm sq Outdoor Termination (33 kV, XLPE, Cu  / Al)</t>
  </si>
  <si>
    <t>Install 3-Core &lt;=185mm sq Outdoor Termination (33 kV, XLPE, Cu  / Al)</t>
  </si>
  <si>
    <t>Install 3-Core &lt;= 95mm sq Indoor Termination (33 kV, XLPE, Cu  / Al) - Complete will all associated accessories.</t>
  </si>
  <si>
    <t>Install 3-Core &lt;= 185mm sq Indoor Termination (33 kV, XLPE, Cu  / Al) - Complete will all associated accessories.</t>
  </si>
  <si>
    <t>Install 3-Core &lt;= 300mm sq Indoor Termination (33 kV, XLPE, Cu  / Al) - Complete will all associated accessories.</t>
  </si>
  <si>
    <t>Install 3-Core &lt;= 95mm sq Screened Separable Connector Extended Screen Termination (6.6 kV / 11 kV / 22 kV, PILC / XLPE, Cu  / Al)</t>
  </si>
  <si>
    <t>Install 3-Core &lt;= 185mm sq Screened Separable Connector Extended Screen Termination (6.6 kV / 11 kV / 22 kV, PILC / XLPE, Cu  / Al)</t>
  </si>
  <si>
    <t>Install 1-Core &lt;= 185mm sq Screened Separable Connector Extended Screen Termination (6.6 kV / 11 kV / 22 kV, PILC / XLPE, Cu  / Al)</t>
  </si>
  <si>
    <t>Install 1-Core &lt;= 400mm sq Screened Separable Connector Extended Screen Termination (6.6 kV / 11 kV / 22 kV, PILC / XLPE, Cu  / Al)</t>
  </si>
  <si>
    <t>Install 1-Core &lt;= 800mm sq Screened Separable Connector Extended Screen Termination (6.6 kV / 11 kV / 22 kV, PILC / XLPE, Cu  / Al)</t>
  </si>
  <si>
    <t>Install 1-Core &lt;= 185mm sq Indoor Termination (33 kV XLPE, Cu  / Al) - Complete will all associated accessories.</t>
  </si>
  <si>
    <t>Install 1-Core &lt;= 400mm sq Indoor Termination (33 kV, XLPE, Cu  / Al) - Complete will all associated accessories.</t>
  </si>
  <si>
    <t>Install 1-Core &lt;= 630mm sq Indoor Termination (33 kV, XLPE, Cu  / Al) - Complete will all associated accessories.</t>
  </si>
  <si>
    <t>9.59</t>
  </si>
  <si>
    <t>9.60</t>
  </si>
  <si>
    <t>9.61</t>
  </si>
  <si>
    <t>9.62</t>
  </si>
  <si>
    <t>9.63</t>
  </si>
  <si>
    <t>9.64</t>
  </si>
  <si>
    <t>9.65</t>
  </si>
  <si>
    <t>9.66</t>
  </si>
  <si>
    <t>9.67</t>
  </si>
  <si>
    <t>9.68</t>
  </si>
  <si>
    <t>9.69</t>
  </si>
  <si>
    <t>9.70</t>
  </si>
  <si>
    <t>9.71</t>
  </si>
  <si>
    <t>9.72</t>
  </si>
  <si>
    <t>9.73</t>
  </si>
  <si>
    <t>9.74</t>
  </si>
  <si>
    <t>9.75</t>
  </si>
  <si>
    <t>Reseal cable after installation in wall. - Prior approval required.</t>
  </si>
  <si>
    <t>8.25</t>
  </si>
  <si>
    <t>8.26</t>
  </si>
  <si>
    <t>8.27</t>
  </si>
  <si>
    <t>8.28</t>
  </si>
  <si>
    <t>8.29</t>
  </si>
  <si>
    <t>Make-Off a Cable Joint - 1-Core &lt;=185mm sq MV Cable  (33 kV, XLPE, Cu  / Al)</t>
  </si>
  <si>
    <t>Make-Off a Cable Joint - 1-Core &lt;=300mm sq MV Cable  (33 kV, XLPE, Cu  / Al)</t>
  </si>
  <si>
    <t>Make-Off a Cable Joint - 1-Core &lt;=630mm sq MV Cable  (33 kV, XLPE, Cu  / Al)</t>
  </si>
  <si>
    <t>D-DT-8008</t>
  </si>
  <si>
    <t>Make-Off a Cable Trifurcating Transition Joint - 3-Core to 1-Core  &lt;=185mm sq MV Cable  (33 kV, XLPE, Cu  / Al)</t>
  </si>
  <si>
    <t>Make-Off a Cable Trifurcating Transition  Joint - 3-Core to 1-Core &lt;=400mm sq MV Cable  (33 kV, XLPE, Cu  / Al)</t>
  </si>
  <si>
    <t>Make-Off a Cable Trifurcating Transition  Joint - 3-Core to 1-Core &lt;=185mm sq MV Cable  (33 kV, XLPE, Cu  / Al)</t>
  </si>
  <si>
    <t>Make-Off a Cable Trifurcating Joint - 3 Core to 1-Core &lt;=185mm sq MV Cable  (6.6 kV / 11 kV / 22 kV, PILC / XLPE, Cu  / Al)</t>
  </si>
  <si>
    <t>D-DT-8007, D-DT-8008, D-DT-8004 &amp; D-DT-8017</t>
  </si>
  <si>
    <t>Make-Off a Cable Transition  Joint - 3-Core &lt;=400mm sq MV Cable  (6.6 kV / 11 kV / 22 kV, PILC / XLPE, Cu  / Al)</t>
  </si>
  <si>
    <t>Make-Off a Cable Trifurcating Joint - 3-Core to 1-Core &lt;=400mm sq MV Cable  (6.6 kV / 11 kV / 22 kV, PILC / XLPE, Cu  / Al)</t>
  </si>
  <si>
    <t>Make-Off a Cable Transition Trifurcating Joint - 3-Core to 1-Core &lt;=95mm sq MV Cable  (33 kV, XLPE, Cu  / Al)</t>
  </si>
  <si>
    <t>Make-Off a Cable Joint - 3-Core &lt;=400mm sq MV Cable  (6.6 kV / 11 kV / 22 kV, PILC / XLPE, Cu  / Al)</t>
  </si>
  <si>
    <t>Make-Off a Cable Trifurcating Joint - 3 Core to 1-Core &lt;=95mm sq MV Cable  (6.6 kV / 11 kV / 22 kV, PILC / XLPE, Cu  / Al)</t>
  </si>
  <si>
    <t>Make-Off a Cable Trifurcating Transition Joint - 3-Core to 1-Core &lt;=95mm sq MV Cable  (6.6 kV / 11 kV / 22 kV, PILC / XLPE, Cu  / Al)</t>
  </si>
  <si>
    <t>Make-Off a Cable Trifurcating Transition Joint - 3-Core to 1-Core &lt;=185mm sq MV Cable  (6.6 kV / 11 kV / 22 kV, PILC / XLPE, Cu  / Al)</t>
  </si>
  <si>
    <t>Make-Off a Cable Trifurcating Transition Joint - 3-Core to 1-Core &lt;=400mm sq MV Cable  (6.6 kV / 11 kV / 22 kV, PILC / XLPE, Cu  / Al)</t>
  </si>
  <si>
    <t>Make-Off a Cable Trifurcating Transition Joint - 3-Core to 1-Core &lt;=95mm sq MV Cable (33 kV, XLPE, Cu  / Al)</t>
  </si>
  <si>
    <t>Install 3-Core &lt;= 400mm sq Indoor Termination (6.6 kV / 11 kV / 22 kV, PILC / XLPE, Cu  / Al)</t>
  </si>
  <si>
    <t>Install 3-Core &lt;= 400mm sq Shroud (6.6 kV / 11 kV / 22 kV, PILC / XLPE, Cu  / Al)</t>
  </si>
  <si>
    <t>Install 3-Core &lt;= 400mm sq Unscreened Separable Connector Termination (6.6 kV / 11 kV / 22 kV, PILC / XLPE, Cu  / Al)</t>
  </si>
  <si>
    <t>Install 3-Core &lt;= 400mm sq Unscreened Separable Connector Extended Screen Termination (6.6 kV / 11 kV / 22 kV, PILC / XLPE, Cu  / Al)</t>
  </si>
  <si>
    <t>Install 3-Core &lt;= 400mm sq Screened Separable Connector Termination (6.6 kV / 11 kV / 22 kV, PILC / XLPE, Cu  / Al)</t>
  </si>
  <si>
    <t>Install 3-Core &lt;= 400mm sq Screened Separable Connector Extended Screen Termination (6.6 kV / 11 kV / 22 kV, PILC / XLPE, Cu  / Al)</t>
  </si>
  <si>
    <t>Make-Off a (long) Cable Joint - 3-Core &lt;=400mm sq MV Cable  (33 kV, XLPE, Cu  / Al)</t>
  </si>
  <si>
    <t>Install 3-Core &lt;=400mm sq Outdoor Termination (33 kV, XLPE, Cu  / Al)</t>
  </si>
  <si>
    <t>Install 3-Core &lt;=400mm sq Outdoor Termination (6.6 kV / 11 kV / 22 kV, PILC / XLPE, Cu  / Al)</t>
  </si>
  <si>
    <t>D-DT-8005, D-DT-8006, D-DT-0850, D-DT-0851 &amp; D-DT-0852</t>
  </si>
  <si>
    <t>D-DT-8006, D-DT-2806,  D-DT-0850, D-DT-0851 &amp; D-DT-0852</t>
  </si>
  <si>
    <t>D-DT-8006,  D-DT-0850, D-DT-0851 &amp; D-DT-0852</t>
  </si>
  <si>
    <t>D-DT-8005, D-DT-8006,  D-DT-0850, D-DT-0851 &amp; D-DT-0852</t>
  </si>
  <si>
    <t>D-DT-8006, D-DT-0850, D-DT-0851 &amp; D-DT-0852</t>
  </si>
  <si>
    <t xml:space="preserve">Directionally drill underneath road and supply and install 160mm diameter PVC / PE  duct for MV cable. Contractor to supply PVC / PE pipe compatible with its machine.  </t>
  </si>
  <si>
    <t xml:space="preserve">Directionally drill underneath road and supply and install 250mm diameter PVC / PE duct for MV cable. Contractor to supply PVC / PE pipe compatible with its machine.  </t>
  </si>
  <si>
    <t xml:space="preserve">Bullet underneath road and supply and install 250mm diameter PVC / PE duct for MV cable. Contractor to supply PVC / PE pipe compatible with its machine.  </t>
  </si>
  <si>
    <t xml:space="preserve">Bullet underneath road and supply and install 160mm diameter PVC / PE  duct for MV cable. Contractor to supply PVC / PE pipe compatible with its machine.  </t>
  </si>
  <si>
    <t xml:space="preserve">Supply and Install 6m lengths of 250mm diameter PVC / PE ducts and sockets inside the concrete pipe as spares for maintenance. (PVC / PE pipes to protrude a minimum of 2000mm past pre-cast channel / pipe, into the bank of the river/stream. High level water mark to be used as reference.) </t>
  </si>
  <si>
    <t xml:space="preserve">Supply and Install 6m lengths of 160mm diameter PVC / PE ducts and sockets inside the concrete pipe as spares for maintenance. (PVC / PE pipes to protrude a minimum of 2000mm past pre-cast channel / pipe, into the bank of the river/stream. High level water mark to be used as reference.) </t>
  </si>
  <si>
    <t xml:space="preserve">Supply, deliver and fill a concrete pipe with a bentonite and water mix (10:1) that is combined with a sand and cement mix (20:8) in the ratio 100:1. The mix must be kept in position by sealing the end of the concrete pipe with densomastic paste (to prevent water ingress), while ensuring the PVC / PE pipes inside still protrude past the concrete pipe and is not filled with any backfill material. </t>
  </si>
  <si>
    <t>Supply and Install non-metallic draw wires in any size spare PVC / PE sleeves.</t>
  </si>
  <si>
    <t>Install a 250mm diameter PVC / PE sleeves underneath road / entrance (each PVC / PE is in 6m length) for MV cable.  Cost to include the concrete casted over the PVC / PE sleeves which shall have a minimum surround of 75 mm, to prevent collapsing or deformation after backfilling. The concrete strength shall be at least 15 MPA.</t>
  </si>
  <si>
    <t>Install 160mm diameter PVC / PE sleeves underneath road / entrance (each PVC / PE is in 6m length) for MV cable.  Cost to include the concrete casted over the PVC / PE sleeves which shall have a minimum surround of 75 mm, to prevent collapsing or deformation after backfilling. The concrete strength shall be at least 15 MPA.</t>
  </si>
  <si>
    <t>Supply, deliver and fill PVC / PE pipes, occupied by MV cable with bentonite and water mix (10:1) that is combined with a sand and cement mix (20:8) in the ratio of 100:1. The mix shall be kept in position by sealing the end of the pipe duct with densomastic paste (Supplied and installed by contractor) where the power cable enters and exits to prevent water ingress.</t>
  </si>
  <si>
    <t>Space, position and fix all PVC / PE ducts for the entire length of the PVC / PE ducts inside the concrete pipe.  This can be achieved using rot-proof or remanufactured spacers. (Supply and install.)</t>
  </si>
  <si>
    <t xml:space="preserve">Supply and Install 6m lengths of 250mm diameter PVC / PE ducts and sockets inside the concrete pipe for MV cables. (PVC / PE pipes to protrude a minimum of 2000mm past pre-cast channel / pipe into the bank of the river/stream. High level water mark to be used as reference.) </t>
  </si>
  <si>
    <t xml:space="preserve">Supply and Install 6m lengths of 160mm diameter PVC / PE ducts and sockets inside the concrete pipe for MV cables. (PVC / PE pipes to protrude a minimum of 2000mm past pre-cast channel / pipe into the bank of the river/stream. High level water mark to be used as reference.) </t>
  </si>
  <si>
    <t>3.8</t>
  </si>
  <si>
    <t>3.9</t>
  </si>
  <si>
    <t>Supply and install, G7 material (In-situ if to specification), 150mm thick and compacted to 93% of mod AASHTO density.</t>
  </si>
  <si>
    <t>Supply and install, G5 material (In-situ if to specification), 150mm thick and compacted to 95% of mod AASHTO density.</t>
  </si>
  <si>
    <t>Supply and install, G4 material (In-situ if to specification), 150mm thick and compacted to 95% of mod AASHTO density.</t>
  </si>
  <si>
    <t>Supply and construct a 150mm thick C4 Subbase layer (Compacted to 95% mod. AASHTO density)</t>
  </si>
  <si>
    <t>Supply and construct a 150mm thick C5 Subbase layer (Compacted to 95% mod. AASHTO density)</t>
  </si>
  <si>
    <t>Stabilize Subbase</t>
  </si>
  <si>
    <t>Supply and install stabilizing agent (Cement)</t>
  </si>
  <si>
    <t>kg</t>
  </si>
  <si>
    <t>Local authority requirements or Civil Engineer's engineering report, SANS 1200C, SANS 1200DM.</t>
  </si>
  <si>
    <t>Local authority requirements or Civil Engineer's engineering report, SANS 1200C, SANS 1200ME.</t>
  </si>
  <si>
    <t>Local authority requirements or Civil Engineer's engineering report, SANS 1200C.</t>
  </si>
  <si>
    <t>Civil Engineer's engineering report / SANS 1200.</t>
  </si>
  <si>
    <t xml:space="preserve">Remove asphalt surface above 100mm thickness,  transport and dump material. (Material to be dumped at suitable site in accordance with the Maintenance Management plan / EMP .) </t>
  </si>
  <si>
    <t xml:space="preserve">Remove asphalt surfaces up to 50mm thick, transport and dump material. (Material to be dumped at suitable site in accordance with the Maintenance Management plan / EMP .) </t>
  </si>
  <si>
    <t xml:space="preserve">Remove asphalt surfaces above 50mm up to 100mm thick, transport and dump material. (Material to be dumped at suitable site in accordance with the Maintenance Management plan / EMP .) </t>
  </si>
  <si>
    <t xml:space="preserve">Remove concrete surfaces up to 100mm in thickness, and sub layers (if applicable), transport and dump material. (Material to be dumped at suitable site in accordance with the Maintenance Management plan / EMP .) </t>
  </si>
  <si>
    <t xml:space="preserve">Remove concrete surfaces above 100mm up to 150mm in thickness, and sub layers (if applicable), transport and dump material. (Material to be dumped at suitable site in accordance with the Maintenance Management plan / EMP .) </t>
  </si>
  <si>
    <t xml:space="preserve">Remove concrete surfaces above 150mm up to 200mm in thickness, and sub layers (if applicable), transport and dump material. (Material to be dumped at suitable site in accordance with the Maintenance Management plan / EMP .) </t>
  </si>
  <si>
    <t xml:space="preserve">Remove concrete surfaces above 200mm up to 300mm in thickness, and sub layers (if applicable), transport and dump material. (Material to be dumped at suitable site in accordance with the Maintenance Management plan / EMP .) </t>
  </si>
  <si>
    <t>Supply and install concrete surface: 25MPa/ 19mm 100mm thick, wood floated finish to match existing.</t>
  </si>
  <si>
    <t>Supply and install concrete surface: 25MPa/ 19mm 300mm thick, wood floated finish to match existing.</t>
  </si>
  <si>
    <t>Supply and install concrete surface: 25MPa/ 19 mm 150mm thick, wood floated finish to match existing.</t>
  </si>
  <si>
    <t>Civil Engineering - Prior approval required.</t>
  </si>
  <si>
    <t>Remove kerbs (up to 350mm high and 400mm wide), stockpile for re-use later.</t>
  </si>
  <si>
    <t>Reinstall concrete kerbs previously removed</t>
  </si>
  <si>
    <t>Civil Engineer's engineering report / SANS 1200 GE</t>
  </si>
  <si>
    <t xml:space="preserve">Supply and install semi-mountable concrete kerbing. </t>
  </si>
  <si>
    <t xml:space="preserve">Supply and install mountable concrete kerbing. </t>
  </si>
  <si>
    <t>Remove brick paving, stockpile for re-use later.</t>
  </si>
  <si>
    <t>Cutting of Brick Paving up to  50mm thickness.</t>
  </si>
  <si>
    <t>Cutting of Brick Paving above 50mm up to 100mm in thickness.</t>
  </si>
  <si>
    <t>Reinstall paving previously removed</t>
  </si>
  <si>
    <t>Civil Engineer's engineering report / SANS 1200MJ</t>
  </si>
  <si>
    <t>Cutting of paving bricks to fit edge restrains from paving of 60mm in thickness.</t>
  </si>
  <si>
    <t>Cutting of paving bricks to fit edge restrains from paving of 80mm in thickness.</t>
  </si>
  <si>
    <t xml:space="preserve">Break and remove single brick wall, transport and dump material. (Material to be dumped at suitable site in accordance with the Maintenance Management plan / EMP .) </t>
  </si>
  <si>
    <t xml:space="preserve">Break and remove double brick wall, transport and dump material. (Material to be dumped at suitable site in accordance with the Maintenance Management plan / EMP .) </t>
  </si>
  <si>
    <t>Supply and construct single brick wall, using clay bricks and Class II mortar for 110mm thickness.</t>
  </si>
  <si>
    <t>Supply and construct single brick wall, using clay bricks and Class II mortar for 230mm thickness.</t>
  </si>
  <si>
    <t>Supply and construct single brick wall, using clay bricks and Class II mortar for 345mm thickness.</t>
  </si>
  <si>
    <t>Supply and construct single brick wall, using face bricks and Class II mortar for 110mm thickness.</t>
  </si>
  <si>
    <t>Supply and construct single brick wall, using face bricks and Class II mortar for 230mm thickness.</t>
  </si>
  <si>
    <t>Supply and construct single brick wall, using face bricks and Class II mortar for 345mm thickness.</t>
  </si>
  <si>
    <t>Supply and apply one layer cement plaster (12mm thick) on walls, Wood floated finish.</t>
  </si>
  <si>
    <t>Supply and apply one layer cement plaster (12mm thick) on walls, Steel floated finish.</t>
  </si>
  <si>
    <t xml:space="preserve">Supply and install waterproofing; PVC membrane 1.2 mm thick </t>
  </si>
  <si>
    <t xml:space="preserve">Supply and install waterproofing; PVC membrane 1.5 mm thick </t>
  </si>
  <si>
    <t xml:space="preserve">Supply and install waterproofing; PVC membrane 1.8 mm thick </t>
  </si>
  <si>
    <t xml:space="preserve">Supply and install waterproofing; PVC membrane 2.4 mm thick </t>
  </si>
  <si>
    <t>Supply and install waterproofing; Cold butemin application</t>
  </si>
  <si>
    <t>Supply and install waterproofing; Heat torch butemin application</t>
  </si>
  <si>
    <t>8.30</t>
  </si>
  <si>
    <t>8.31</t>
  </si>
  <si>
    <t>8.32</t>
  </si>
  <si>
    <t>8.33</t>
  </si>
  <si>
    <t>8.34</t>
  </si>
  <si>
    <t>8.35</t>
  </si>
  <si>
    <t>8.36</t>
  </si>
  <si>
    <t>8.37</t>
  </si>
  <si>
    <t>8.38</t>
  </si>
  <si>
    <t>8.39</t>
  </si>
  <si>
    <t>8.40</t>
  </si>
  <si>
    <t>8.41</t>
  </si>
  <si>
    <t>8.42</t>
  </si>
  <si>
    <t>8.43</t>
  </si>
  <si>
    <t>8.44</t>
  </si>
  <si>
    <t>8.45</t>
  </si>
  <si>
    <t>8.46</t>
  </si>
  <si>
    <t>8.47</t>
  </si>
  <si>
    <t>8.48</t>
  </si>
  <si>
    <t>8.49</t>
  </si>
  <si>
    <t>8.51</t>
  </si>
  <si>
    <t>8.52</t>
  </si>
  <si>
    <t>8.53</t>
  </si>
  <si>
    <t>Painting - To match existing.</t>
  </si>
  <si>
    <t xml:space="preserve">Supply and install asphalt up to 50mm thick  </t>
  </si>
  <si>
    <t xml:space="preserve">Supply and install asphalt above 50mm up to 100mm thick  </t>
  </si>
  <si>
    <t xml:space="preserve">Supply and install asphalt above 100mm thick </t>
  </si>
  <si>
    <t>Supply and install bitumen rubber seal for joint between concrete and asphalt surfaces. Rate includes joint forming and sealant.</t>
  </si>
  <si>
    <t>Remove, transport, and safeguard fences from site.</t>
  </si>
  <si>
    <t>Transport back and reinstate fences (previously stored) to its original state.</t>
  </si>
  <si>
    <t>8.50</t>
  </si>
  <si>
    <t xml:space="preserve">Supply and install paving that matches existing (complete). Bricks laying pattern to match existing. </t>
  </si>
  <si>
    <t xml:space="preserve">Supply and install paving bedding sand 20 mm (compacted thickness), approved weed killer, and filler sand with grading less than 1.18 mm. </t>
  </si>
  <si>
    <t>8.54</t>
  </si>
  <si>
    <t>\</t>
  </si>
  <si>
    <t>6m³ Tipper Truck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</si>
</sst>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_ &quot;R&quot;\ * #,##0.00_ ;_ &quot;R&quot;\ * \-#,##0.00_ ;_ &quot;R&quot;\ * &quot;-&quot;??_ ;_ @_ "/>
  </numFmts>
  <fonts count="13" x14ac:knownFonts="1">
    <font>
      <sz val="11"/>
      <color theme="1"/>
      <name val="Calibri"/>
      <family val="2"/>
      <scheme val="minor"/>
    </font>
    <font>
      <sz val="10"/>
      <color theme="1"/>
      <name val="Arial"/>
      <family val="2"/>
    </font>
    <font>
      <sz val="11"/>
      <color theme="1"/>
      <name val="Calibri"/>
      <family val="2"/>
      <scheme val="minor"/>
    </font>
    <font>
      <b/>
      <sz val="10"/>
      <name val="Arial"/>
      <family val="2"/>
    </font>
    <font>
      <sz val="10"/>
      <name val="Arial"/>
      <family val="2"/>
    </font>
    <font>
      <sz val="10"/>
      <color rgb="FF000000"/>
      <name val="Arial"/>
      <family val="2"/>
    </font>
    <font>
      <u/>
      <sz val="11"/>
      <color theme="10"/>
      <name val="Calibri"/>
      <family val="2"/>
      <scheme val="minor"/>
    </font>
    <font>
      <u/>
      <sz val="7.5"/>
      <color indexed="12"/>
      <name val="Arial"/>
      <family val="2"/>
    </font>
    <font>
      <u/>
      <sz val="10"/>
      <name val="Arial"/>
      <family val="2"/>
    </font>
    <font>
      <u/>
      <sz val="10"/>
      <color theme="1"/>
      <name val="Arial"/>
      <family val="2"/>
    </font>
    <font>
      <vertAlign val="superscript"/>
      <sz val="10"/>
      <name val="Arial"/>
      <family val="2"/>
    </font>
    <font>
      <vertAlign val="superscript"/>
      <sz val="10"/>
      <color theme="1"/>
      <name val="Arial"/>
      <family val="2"/>
    </font>
    <font>
      <b/>
      <sz val="10"/>
      <color theme="1"/>
      <name val="Arial"/>
      <family val="2"/>
    </font>
  </fonts>
  <fills count="5">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tint="-0.14999847407452621"/>
        <bgColor indexed="64"/>
      </patternFill>
    </fill>
  </fills>
  <borders count="6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medium">
        <color indexed="64"/>
      </bottom>
      <diagonal/>
    </border>
    <border>
      <left/>
      <right/>
      <top/>
      <bottom style="medium">
        <color indexed="64"/>
      </bottom>
      <diagonal/>
    </border>
    <border>
      <left style="medium">
        <color indexed="64"/>
      </left>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style="thin">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diagonal/>
    </border>
    <border>
      <left/>
      <right style="medium">
        <color indexed="64"/>
      </right>
      <top style="medium">
        <color indexed="64"/>
      </top>
      <bottom style="thin">
        <color indexed="64"/>
      </bottom>
      <diagonal/>
    </border>
    <border>
      <left style="thin">
        <color indexed="64"/>
      </left>
      <right/>
      <top style="medium">
        <color indexed="64"/>
      </top>
      <bottom/>
      <diagonal/>
    </border>
    <border>
      <left/>
      <right style="medium">
        <color indexed="64"/>
      </right>
      <top style="thin">
        <color indexed="64"/>
      </top>
      <bottom style="thin">
        <color indexed="64"/>
      </bottom>
      <diagonal/>
    </border>
    <border>
      <left/>
      <right style="thin">
        <color indexed="64"/>
      </right>
      <top style="thin">
        <color indexed="64"/>
      </top>
      <bottom/>
      <diagonal/>
    </border>
    <border>
      <left/>
      <right style="medium">
        <color indexed="64"/>
      </right>
      <top style="thin">
        <color indexed="64"/>
      </top>
      <bottom/>
      <diagonal/>
    </border>
    <border>
      <left/>
      <right/>
      <top style="thin">
        <color indexed="64"/>
      </top>
      <bottom style="thin">
        <color indexed="64"/>
      </bottom>
      <diagonal/>
    </border>
    <border>
      <left/>
      <right/>
      <top/>
      <bottom style="thin">
        <color indexed="64"/>
      </bottom>
      <diagonal/>
    </border>
    <border>
      <left style="medium">
        <color indexed="64"/>
      </left>
      <right style="medium">
        <color indexed="64"/>
      </right>
      <top/>
      <bottom style="thin">
        <color indexed="64"/>
      </bottom>
      <diagonal/>
    </border>
    <border>
      <left/>
      <right style="medium">
        <color indexed="64"/>
      </right>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s>
  <cellStyleXfs count="6">
    <xf numFmtId="0" fontId="0" fillId="0" borderId="0"/>
    <xf numFmtId="164" fontId="2" fillId="0" borderId="0" applyFont="0" applyFill="0" applyBorder="0" applyAlignment="0" applyProtection="0"/>
    <xf numFmtId="0" fontId="6" fillId="0" borderId="0" applyNumberFormat="0" applyFill="0" applyBorder="0" applyAlignment="0" applyProtection="0"/>
    <xf numFmtId="0" fontId="4" fillId="0" borderId="0"/>
    <xf numFmtId="164" fontId="4" fillId="0" borderId="0" applyFont="0" applyFill="0" applyBorder="0" applyAlignment="0" applyProtection="0"/>
    <xf numFmtId="0" fontId="7" fillId="0" borderId="0" applyNumberFormat="0" applyFill="0" applyBorder="0" applyAlignment="0" applyProtection="0">
      <alignment vertical="top"/>
      <protection locked="0"/>
    </xf>
  </cellStyleXfs>
  <cellXfs count="212">
    <xf numFmtId="0" fontId="0" fillId="0" borderId="0" xfId="0"/>
    <xf numFmtId="0" fontId="1" fillId="2" borderId="0" xfId="0" applyFont="1" applyFill="1"/>
    <xf numFmtId="0" fontId="4" fillId="2" borderId="0" xfId="0" applyFont="1" applyFill="1" applyBorder="1" applyAlignment="1">
      <alignment vertical="center" wrapText="1"/>
    </xf>
    <xf numFmtId="39" fontId="4" fillId="2" borderId="0" xfId="1" applyNumberFormat="1" applyFont="1" applyFill="1" applyBorder="1" applyAlignment="1">
      <alignment vertical="center" wrapText="1"/>
    </xf>
    <xf numFmtId="0" fontId="4" fillId="2" borderId="0" xfId="0" applyFont="1" applyFill="1" applyBorder="1" applyAlignment="1">
      <alignment horizontal="center" vertical="center" wrapText="1"/>
    </xf>
    <xf numFmtId="0" fontId="1" fillId="3" borderId="5" xfId="0" applyFont="1" applyFill="1" applyBorder="1" applyAlignment="1">
      <alignment vertical="center" wrapText="1"/>
    </xf>
    <xf numFmtId="39" fontId="4" fillId="3" borderId="5" xfId="1" applyNumberFormat="1" applyFont="1" applyFill="1" applyBorder="1" applyAlignment="1">
      <alignment vertical="center" wrapText="1"/>
    </xf>
    <xf numFmtId="0" fontId="1" fillId="2" borderId="0" xfId="0" applyFont="1" applyFill="1" applyBorder="1"/>
    <xf numFmtId="49" fontId="1" fillId="2" borderId="0" xfId="0" applyNumberFormat="1" applyFont="1" applyFill="1" applyBorder="1"/>
    <xf numFmtId="0" fontId="1" fillId="2" borderId="0" xfId="0" applyFont="1" applyFill="1" applyBorder="1" applyAlignment="1">
      <alignment vertical="center"/>
    </xf>
    <xf numFmtId="0" fontId="1" fillId="2" borderId="0" xfId="0" applyFont="1" applyFill="1" applyBorder="1" applyAlignment="1">
      <alignment wrapText="1"/>
    </xf>
    <xf numFmtId="49" fontId="4" fillId="3" borderId="5" xfId="0" quotePrefix="1" applyNumberFormat="1" applyFont="1" applyFill="1" applyBorder="1" applyAlignment="1">
      <alignment horizontal="center" vertical="center" wrapText="1"/>
    </xf>
    <xf numFmtId="49" fontId="4" fillId="2" borderId="0" xfId="0" quotePrefix="1" applyNumberFormat="1" applyFont="1" applyFill="1" applyBorder="1" applyAlignment="1">
      <alignment horizontal="center" vertical="center" wrapText="1"/>
    </xf>
    <xf numFmtId="0" fontId="1" fillId="3" borderId="5" xfId="0" quotePrefix="1" applyNumberFormat="1" applyFont="1" applyFill="1" applyBorder="1" applyAlignment="1">
      <alignment vertical="center" wrapText="1"/>
    </xf>
    <xf numFmtId="39" fontId="3" fillId="3" borderId="22" xfId="1" applyNumberFormat="1" applyFont="1" applyFill="1" applyBorder="1" applyAlignment="1">
      <alignment vertical="center" wrapText="1"/>
    </xf>
    <xf numFmtId="39" fontId="3" fillId="3" borderId="23" xfId="1" applyNumberFormat="1" applyFont="1" applyFill="1" applyBorder="1" applyAlignment="1">
      <alignment vertical="center" wrapText="1"/>
    </xf>
    <xf numFmtId="0" fontId="3" fillId="3" borderId="9" xfId="0" quotePrefix="1" applyNumberFormat="1" applyFont="1" applyFill="1" applyBorder="1" applyAlignment="1">
      <alignment horizontal="center" vertical="center" wrapText="1"/>
    </xf>
    <xf numFmtId="49" fontId="5" fillId="3" borderId="5" xfId="0" applyNumberFormat="1" applyFont="1" applyFill="1" applyBorder="1" applyAlignment="1">
      <alignment horizontal="center" vertical="center" wrapText="1"/>
    </xf>
    <xf numFmtId="49" fontId="1" fillId="2" borderId="0" xfId="0" applyNumberFormat="1" applyFont="1" applyFill="1" applyBorder="1" applyAlignment="1">
      <alignment horizontal="center"/>
    </xf>
    <xf numFmtId="49" fontId="3" fillId="3" borderId="8" xfId="0" quotePrefix="1" applyNumberFormat="1" applyFont="1" applyFill="1" applyBorder="1" applyAlignment="1">
      <alignment horizontal="center" vertical="center" wrapText="1"/>
    </xf>
    <xf numFmtId="49" fontId="3" fillId="3" borderId="19" xfId="0" applyNumberFormat="1" applyFont="1" applyFill="1" applyBorder="1" applyAlignment="1">
      <alignment horizontal="center" vertical="center" wrapText="1"/>
    </xf>
    <xf numFmtId="0" fontId="3" fillId="3" borderId="24" xfId="0" applyNumberFormat="1" applyFont="1" applyFill="1" applyBorder="1" applyAlignment="1">
      <alignment horizontal="center" vertical="center" wrapText="1"/>
    </xf>
    <xf numFmtId="39" fontId="3" fillId="3" borderId="9" xfId="1" applyNumberFormat="1" applyFont="1" applyFill="1" applyBorder="1" applyAlignment="1">
      <alignment horizontal="center" vertical="center" wrapText="1"/>
    </xf>
    <xf numFmtId="0" fontId="3" fillId="3" borderId="9" xfId="0" applyNumberFormat="1" applyFont="1" applyFill="1" applyBorder="1" applyAlignment="1">
      <alignment horizontal="center" vertical="center" wrapText="1"/>
    </xf>
    <xf numFmtId="39" fontId="3" fillId="3" borderId="10" xfId="1" applyNumberFormat="1" applyFont="1" applyFill="1" applyBorder="1" applyAlignment="1">
      <alignment horizontal="center" vertical="center" wrapText="1"/>
    </xf>
    <xf numFmtId="0" fontId="3" fillId="3" borderId="31" xfId="0" applyFont="1" applyFill="1" applyBorder="1" applyAlignment="1">
      <alignment vertical="center" wrapText="1"/>
    </xf>
    <xf numFmtId="39" fontId="3" fillId="3" borderId="32" xfId="1" applyNumberFormat="1" applyFont="1" applyFill="1" applyBorder="1" applyAlignment="1">
      <alignment vertical="center" wrapText="1"/>
    </xf>
    <xf numFmtId="0" fontId="3" fillId="3" borderId="24" xfId="0" quotePrefix="1" applyNumberFormat="1" applyFont="1" applyFill="1" applyBorder="1" applyAlignment="1">
      <alignment horizontal="center" vertical="center" wrapText="1"/>
    </xf>
    <xf numFmtId="39" fontId="3" fillId="3" borderId="19" xfId="1" applyNumberFormat="1" applyFont="1" applyFill="1" applyBorder="1" applyAlignment="1">
      <alignment horizontal="center" vertical="center" wrapText="1"/>
    </xf>
    <xf numFmtId="0" fontId="3" fillId="3" borderId="1" xfId="0" applyNumberFormat="1" applyFont="1" applyFill="1" applyBorder="1" applyAlignment="1">
      <alignment horizontal="center" vertical="center" wrapText="1"/>
    </xf>
    <xf numFmtId="0" fontId="3" fillId="3" borderId="10" xfId="0" applyNumberFormat="1" applyFont="1" applyFill="1" applyBorder="1" applyAlignment="1">
      <alignment horizontal="center" vertical="center" wrapText="1"/>
    </xf>
    <xf numFmtId="0" fontId="1" fillId="2" borderId="0" xfId="0" quotePrefix="1" applyNumberFormat="1" applyFont="1" applyFill="1" applyBorder="1" applyAlignment="1">
      <alignment vertical="center" wrapText="1"/>
    </xf>
    <xf numFmtId="49" fontId="1" fillId="3" borderId="5" xfId="0" quotePrefix="1" applyNumberFormat="1" applyFont="1" applyFill="1" applyBorder="1" applyAlignment="1">
      <alignment horizontal="center" vertical="center" wrapText="1"/>
    </xf>
    <xf numFmtId="49" fontId="1" fillId="3" borderId="5" xfId="0" applyNumberFormat="1" applyFont="1" applyFill="1" applyBorder="1" applyAlignment="1">
      <alignment horizontal="center" vertical="center" wrapText="1"/>
    </xf>
    <xf numFmtId="39" fontId="3" fillId="3" borderId="33" xfId="1" applyNumberFormat="1" applyFont="1" applyFill="1" applyBorder="1" applyAlignment="1">
      <alignment vertical="center" wrapText="1"/>
    </xf>
    <xf numFmtId="49" fontId="4" fillId="3" borderId="16" xfId="0" quotePrefix="1" applyNumberFormat="1" applyFont="1" applyFill="1" applyBorder="1" applyAlignment="1">
      <alignment horizontal="center" vertical="center" wrapText="1"/>
    </xf>
    <xf numFmtId="49" fontId="5" fillId="3" borderId="17" xfId="0" applyNumberFormat="1" applyFont="1" applyFill="1" applyBorder="1" applyAlignment="1">
      <alignment horizontal="center" vertical="center" wrapText="1"/>
    </xf>
    <xf numFmtId="39" fontId="4" fillId="3" borderId="17" xfId="1" applyNumberFormat="1" applyFont="1" applyFill="1" applyBorder="1" applyAlignment="1">
      <alignment vertical="center" wrapText="1"/>
    </xf>
    <xf numFmtId="39" fontId="3" fillId="3" borderId="18" xfId="1" applyNumberFormat="1" applyFont="1" applyFill="1" applyBorder="1" applyAlignment="1">
      <alignment vertical="center" wrapText="1"/>
    </xf>
    <xf numFmtId="49" fontId="4" fillId="3" borderId="11" xfId="0" quotePrefix="1" applyNumberFormat="1" applyFont="1" applyFill="1" applyBorder="1" applyAlignment="1">
      <alignment horizontal="center" vertical="center" wrapText="1"/>
    </xf>
    <xf numFmtId="39" fontId="3" fillId="3" borderId="12" xfId="1" applyNumberFormat="1" applyFont="1" applyFill="1" applyBorder="1" applyAlignment="1">
      <alignment vertical="center" wrapText="1"/>
    </xf>
    <xf numFmtId="49" fontId="4" fillId="3" borderId="13" xfId="0" quotePrefix="1" applyNumberFormat="1" applyFont="1" applyFill="1" applyBorder="1" applyAlignment="1">
      <alignment horizontal="center" vertical="center" wrapText="1"/>
    </xf>
    <xf numFmtId="0" fontId="1" fillId="3" borderId="14" xfId="0" applyFont="1" applyFill="1" applyBorder="1" applyAlignment="1">
      <alignment vertical="center" wrapText="1"/>
    </xf>
    <xf numFmtId="39" fontId="4" fillId="3" borderId="14" xfId="1" applyNumberFormat="1" applyFont="1" applyFill="1" applyBorder="1" applyAlignment="1">
      <alignment vertical="center" wrapText="1"/>
    </xf>
    <xf numFmtId="39" fontId="3" fillId="3" borderId="15" xfId="1" applyNumberFormat="1" applyFont="1" applyFill="1" applyBorder="1" applyAlignment="1">
      <alignment vertical="center" wrapText="1"/>
    </xf>
    <xf numFmtId="0" fontId="4" fillId="2" borderId="38" xfId="0" applyFont="1" applyFill="1" applyBorder="1" applyAlignment="1">
      <alignment vertical="center" wrapText="1"/>
    </xf>
    <xf numFmtId="0" fontId="4" fillId="2" borderId="39" xfId="0" applyFont="1" applyFill="1" applyBorder="1" applyAlignment="1">
      <alignment vertical="center" wrapText="1"/>
    </xf>
    <xf numFmtId="0" fontId="4" fillId="2" borderId="40" xfId="0" applyFont="1" applyFill="1" applyBorder="1" applyAlignment="1">
      <alignment vertical="center" wrapText="1"/>
    </xf>
    <xf numFmtId="0" fontId="3" fillId="3" borderId="41" xfId="0" applyFont="1" applyFill="1" applyBorder="1" applyAlignment="1">
      <alignment vertical="center" wrapText="1"/>
    </xf>
    <xf numFmtId="0" fontId="4" fillId="2" borderId="16" xfId="0" applyFont="1" applyFill="1" applyBorder="1" applyAlignment="1">
      <alignment vertical="center" wrapText="1"/>
    </xf>
    <xf numFmtId="0" fontId="4" fillId="2" borderId="11" xfId="0" applyFont="1" applyFill="1" applyBorder="1" applyAlignment="1">
      <alignment vertical="center" wrapText="1"/>
    </xf>
    <xf numFmtId="0" fontId="4" fillId="2" borderId="13" xfId="0" applyFont="1" applyFill="1" applyBorder="1" applyAlignment="1">
      <alignment vertical="center" wrapText="1"/>
    </xf>
    <xf numFmtId="39" fontId="3" fillId="3" borderId="35" xfId="1" applyNumberFormat="1" applyFont="1" applyFill="1" applyBorder="1" applyAlignment="1">
      <alignment vertical="center" wrapText="1"/>
    </xf>
    <xf numFmtId="39" fontId="3" fillId="3" borderId="36" xfId="1" applyNumberFormat="1" applyFont="1" applyFill="1" applyBorder="1" applyAlignment="1">
      <alignment vertical="center" wrapText="1"/>
    </xf>
    <xf numFmtId="39" fontId="3" fillId="3" borderId="37" xfId="1" applyNumberFormat="1" applyFont="1" applyFill="1" applyBorder="1" applyAlignment="1">
      <alignment vertical="center" wrapText="1"/>
    </xf>
    <xf numFmtId="39" fontId="3" fillId="3" borderId="42" xfId="1" applyNumberFormat="1" applyFont="1" applyFill="1" applyBorder="1" applyAlignment="1">
      <alignment vertical="center" wrapText="1"/>
    </xf>
    <xf numFmtId="39" fontId="3" fillId="3" borderId="43" xfId="1" applyNumberFormat="1" applyFont="1" applyFill="1" applyBorder="1" applyAlignment="1">
      <alignment vertical="center" wrapText="1"/>
    </xf>
    <xf numFmtId="39" fontId="3" fillId="3" borderId="44" xfId="1" applyNumberFormat="1" applyFont="1" applyFill="1" applyBorder="1" applyAlignment="1">
      <alignment vertical="center" wrapText="1"/>
    </xf>
    <xf numFmtId="0" fontId="1" fillId="3" borderId="17" xfId="0" applyFont="1" applyFill="1" applyBorder="1" applyAlignment="1">
      <alignment vertical="center" wrapText="1"/>
    </xf>
    <xf numFmtId="49" fontId="4" fillId="3" borderId="14" xfId="0" quotePrefix="1" applyNumberFormat="1" applyFont="1" applyFill="1" applyBorder="1" applyAlignment="1">
      <alignment horizontal="center" vertical="center" wrapText="1"/>
    </xf>
    <xf numFmtId="0" fontId="1" fillId="3" borderId="14" xfId="0" quotePrefix="1" applyNumberFormat="1" applyFont="1" applyFill="1" applyBorder="1" applyAlignment="1">
      <alignment vertical="center" wrapText="1"/>
    </xf>
    <xf numFmtId="0" fontId="4" fillId="3" borderId="37" xfId="0" applyFont="1" applyFill="1" applyBorder="1" applyAlignment="1">
      <alignment horizontal="center" vertical="center" wrapText="1"/>
    </xf>
    <xf numFmtId="49" fontId="1" fillId="3" borderId="17" xfId="0" applyNumberFormat="1" applyFont="1" applyFill="1" applyBorder="1" applyAlignment="1">
      <alignment horizontal="center" vertical="center" wrapText="1"/>
    </xf>
    <xf numFmtId="0" fontId="1" fillId="3" borderId="17" xfId="0" quotePrefix="1" applyNumberFormat="1" applyFont="1" applyFill="1" applyBorder="1" applyAlignment="1">
      <alignment vertical="center" wrapText="1"/>
    </xf>
    <xf numFmtId="0" fontId="4" fillId="3" borderId="35" xfId="0" applyFont="1" applyFill="1" applyBorder="1" applyAlignment="1">
      <alignment horizontal="center" vertical="center" wrapText="1"/>
    </xf>
    <xf numFmtId="0" fontId="4" fillId="3" borderId="11" xfId="0" applyFont="1" applyFill="1" applyBorder="1" applyAlignment="1">
      <alignment vertical="center" wrapText="1"/>
    </xf>
    <xf numFmtId="49" fontId="4" fillId="3" borderId="17" xfId="0" quotePrefix="1" applyNumberFormat="1" applyFont="1" applyFill="1" applyBorder="1" applyAlignment="1">
      <alignment horizontal="center" vertical="center" wrapText="1"/>
    </xf>
    <xf numFmtId="0" fontId="4" fillId="3" borderId="16" xfId="0" applyFont="1" applyFill="1" applyBorder="1" applyAlignment="1">
      <alignment vertical="center" wrapText="1"/>
    </xf>
    <xf numFmtId="0" fontId="3" fillId="3" borderId="8" xfId="0" applyFont="1" applyFill="1" applyBorder="1" applyAlignment="1">
      <alignment vertical="center" wrapText="1"/>
    </xf>
    <xf numFmtId="39" fontId="3" fillId="3" borderId="9" xfId="1" applyNumberFormat="1" applyFont="1" applyFill="1" applyBorder="1" applyAlignment="1">
      <alignment vertical="center" wrapText="1"/>
    </xf>
    <xf numFmtId="39" fontId="3" fillId="3" borderId="10" xfId="1" applyNumberFormat="1" applyFont="1" applyFill="1" applyBorder="1" applyAlignment="1">
      <alignment vertical="center" wrapText="1"/>
    </xf>
    <xf numFmtId="0" fontId="3" fillId="3" borderId="19" xfId="0" applyFont="1" applyFill="1" applyBorder="1" applyAlignment="1">
      <alignment vertical="center" wrapText="1"/>
    </xf>
    <xf numFmtId="39" fontId="3" fillId="3" borderId="24" xfId="1" applyNumberFormat="1" applyFont="1" applyFill="1" applyBorder="1" applyAlignment="1">
      <alignment vertical="center" wrapText="1"/>
    </xf>
    <xf numFmtId="39" fontId="3" fillId="3" borderId="34" xfId="1" applyNumberFormat="1" applyFont="1" applyFill="1" applyBorder="1" applyAlignment="1">
      <alignment vertical="center" wrapText="1"/>
    </xf>
    <xf numFmtId="0" fontId="4" fillId="2" borderId="45" xfId="0" applyFont="1" applyFill="1" applyBorder="1" applyAlignment="1">
      <alignment vertical="center" wrapText="1"/>
    </xf>
    <xf numFmtId="39" fontId="4" fillId="3" borderId="46" xfId="1" applyNumberFormat="1" applyFont="1" applyFill="1" applyBorder="1" applyAlignment="1">
      <alignment vertical="center" wrapText="1"/>
    </xf>
    <xf numFmtId="39" fontId="3" fillId="3" borderId="47" xfId="1" applyNumberFormat="1" applyFont="1" applyFill="1" applyBorder="1" applyAlignment="1">
      <alignment vertical="center" wrapText="1"/>
    </xf>
    <xf numFmtId="39" fontId="3" fillId="3" borderId="48" xfId="1" applyNumberFormat="1" applyFont="1" applyFill="1" applyBorder="1" applyAlignment="1">
      <alignment vertical="center" wrapText="1"/>
    </xf>
    <xf numFmtId="39" fontId="3" fillId="3" borderId="3" xfId="1" applyNumberFormat="1" applyFont="1" applyFill="1" applyBorder="1" applyAlignment="1">
      <alignment vertical="center" wrapText="1"/>
    </xf>
    <xf numFmtId="0" fontId="4" fillId="3" borderId="13" xfId="0" applyFont="1" applyFill="1" applyBorder="1" applyAlignment="1">
      <alignment vertical="center" wrapText="1"/>
    </xf>
    <xf numFmtId="39" fontId="3" fillId="3" borderId="49" xfId="1" applyNumberFormat="1" applyFont="1" applyFill="1" applyBorder="1" applyAlignment="1">
      <alignment vertical="center" wrapText="1"/>
    </xf>
    <xf numFmtId="49" fontId="1" fillId="3" borderId="17" xfId="0" quotePrefix="1" applyNumberFormat="1" applyFont="1" applyFill="1" applyBorder="1" applyAlignment="1">
      <alignment horizontal="center" vertical="center" wrapText="1"/>
    </xf>
    <xf numFmtId="0" fontId="1" fillId="3" borderId="9" xfId="0" quotePrefix="1" applyNumberFormat="1" applyFont="1" applyFill="1" applyBorder="1" applyAlignment="1">
      <alignment vertical="center" wrapText="1"/>
    </xf>
    <xf numFmtId="49" fontId="4" fillId="3" borderId="26" xfId="0" quotePrefix="1" applyNumberFormat="1" applyFont="1" applyFill="1" applyBorder="1" applyAlignment="1">
      <alignment horizontal="center" vertical="center" wrapText="1"/>
    </xf>
    <xf numFmtId="49" fontId="4" fillId="3" borderId="27" xfId="0" quotePrefix="1" applyNumberFormat="1" applyFont="1" applyFill="1" applyBorder="1" applyAlignment="1">
      <alignment horizontal="center" vertical="center" wrapText="1"/>
    </xf>
    <xf numFmtId="0" fontId="1" fillId="3" borderId="27" xfId="0" quotePrefix="1" applyNumberFormat="1" applyFont="1" applyFill="1" applyBorder="1" applyAlignment="1">
      <alignment vertical="center" wrapText="1"/>
    </xf>
    <xf numFmtId="0" fontId="5" fillId="3" borderId="50" xfId="0" applyFont="1" applyFill="1" applyBorder="1" applyAlignment="1">
      <alignment horizontal="center" vertical="center" wrapText="1"/>
    </xf>
    <xf numFmtId="0" fontId="4" fillId="2" borderId="26" xfId="0" applyFont="1" applyFill="1" applyBorder="1" applyAlignment="1">
      <alignment vertical="center" wrapText="1"/>
    </xf>
    <xf numFmtId="39" fontId="4" fillId="3" borderId="27" xfId="1" applyNumberFormat="1" applyFont="1" applyFill="1" applyBorder="1" applyAlignment="1">
      <alignment vertical="center" wrapText="1"/>
    </xf>
    <xf numFmtId="39" fontId="3" fillId="3" borderId="28" xfId="1" applyNumberFormat="1" applyFont="1" applyFill="1" applyBorder="1" applyAlignment="1">
      <alignment vertical="center" wrapText="1"/>
    </xf>
    <xf numFmtId="39" fontId="3" fillId="3" borderId="27" xfId="1" applyNumberFormat="1" applyFont="1" applyFill="1" applyBorder="1" applyAlignment="1">
      <alignment vertical="center" wrapText="1"/>
    </xf>
    <xf numFmtId="39" fontId="3" fillId="3" borderId="51" xfId="1" applyNumberFormat="1" applyFont="1" applyFill="1" applyBorder="1" applyAlignment="1">
      <alignment vertical="center" wrapText="1"/>
    </xf>
    <xf numFmtId="0" fontId="4" fillId="2" borderId="52" xfId="0" applyFont="1" applyFill="1" applyBorder="1" applyAlignment="1">
      <alignment vertical="center" wrapText="1"/>
    </xf>
    <xf numFmtId="39" fontId="3" fillId="3" borderId="53" xfId="1" applyNumberFormat="1" applyFont="1" applyFill="1" applyBorder="1" applyAlignment="1">
      <alignment vertical="center" wrapText="1"/>
    </xf>
    <xf numFmtId="0" fontId="4" fillId="3" borderId="18" xfId="0" applyFont="1" applyFill="1" applyBorder="1" applyAlignment="1">
      <alignment horizontal="center" vertical="center" wrapText="1"/>
    </xf>
    <xf numFmtId="0" fontId="4" fillId="3" borderId="12" xfId="0" applyFont="1" applyFill="1" applyBorder="1" applyAlignment="1">
      <alignment horizontal="center" vertical="center" wrapText="1"/>
    </xf>
    <xf numFmtId="0" fontId="4" fillId="3" borderId="15" xfId="0" applyFont="1" applyFill="1" applyBorder="1" applyAlignment="1">
      <alignment horizontal="center" vertical="center" wrapText="1"/>
    </xf>
    <xf numFmtId="0" fontId="8" fillId="3" borderId="5" xfId="5" applyFont="1" applyFill="1" applyBorder="1" applyAlignment="1" applyProtection="1">
      <alignment horizontal="center" vertical="center" wrapText="1"/>
    </xf>
    <xf numFmtId="0" fontId="4" fillId="3" borderId="38" xfId="0" applyFont="1" applyFill="1" applyBorder="1" applyAlignment="1">
      <alignment vertical="center" wrapText="1"/>
    </xf>
    <xf numFmtId="0" fontId="8" fillId="3" borderId="5" xfId="5" applyNumberFormat="1" applyFont="1" applyFill="1" applyBorder="1" applyAlignment="1" applyProtection="1">
      <alignment horizontal="center" vertical="center" wrapText="1"/>
    </xf>
    <xf numFmtId="0" fontId="4" fillId="3" borderId="5" xfId="3" applyNumberFormat="1" applyFont="1" applyFill="1" applyBorder="1" applyAlignment="1">
      <alignment vertical="center" wrapText="1"/>
    </xf>
    <xf numFmtId="0" fontId="9" fillId="3" borderId="5" xfId="5" applyNumberFormat="1" applyFont="1" applyFill="1" applyBorder="1" applyAlignment="1" applyProtection="1">
      <alignment horizontal="center" vertical="center" wrapText="1"/>
    </xf>
    <xf numFmtId="0" fontId="1" fillId="3" borderId="5" xfId="3" applyNumberFormat="1" applyFont="1" applyFill="1" applyBorder="1" applyAlignment="1">
      <alignment vertical="center" wrapText="1"/>
    </xf>
    <xf numFmtId="0" fontId="9" fillId="3" borderId="5" xfId="5" applyFont="1" applyFill="1" applyBorder="1" applyAlignment="1" applyProtection="1">
      <alignment horizontal="center" vertical="center" wrapText="1"/>
    </xf>
    <xf numFmtId="0" fontId="1" fillId="3" borderId="5" xfId="0" applyFont="1" applyFill="1" applyBorder="1" applyAlignment="1">
      <alignment horizontal="center" vertical="center" wrapText="1"/>
    </xf>
    <xf numFmtId="0" fontId="4" fillId="3" borderId="39" xfId="0" applyFont="1" applyFill="1" applyBorder="1" applyAlignment="1">
      <alignment vertical="center" wrapText="1"/>
    </xf>
    <xf numFmtId="0" fontId="5" fillId="3" borderId="12" xfId="0" applyFont="1" applyFill="1" applyBorder="1" applyAlignment="1">
      <alignment horizontal="center" vertical="center" wrapText="1"/>
    </xf>
    <xf numFmtId="0" fontId="5" fillId="3" borderId="15" xfId="0" applyFont="1" applyFill="1" applyBorder="1" applyAlignment="1">
      <alignment horizontal="center" vertical="center" wrapText="1"/>
    </xf>
    <xf numFmtId="39" fontId="3" fillId="3" borderId="57" xfId="1" applyNumberFormat="1" applyFont="1" applyFill="1" applyBorder="1" applyAlignment="1">
      <alignment vertical="center" wrapText="1"/>
    </xf>
    <xf numFmtId="0" fontId="5" fillId="3" borderId="18" xfId="0" applyFont="1" applyFill="1" applyBorder="1" applyAlignment="1">
      <alignment horizontal="center" vertical="center" wrapText="1"/>
    </xf>
    <xf numFmtId="0" fontId="4" fillId="3" borderId="40" xfId="0" applyFont="1" applyFill="1" applyBorder="1" applyAlignment="1">
      <alignment vertical="center" wrapText="1"/>
    </xf>
    <xf numFmtId="0" fontId="9" fillId="3" borderId="14" xfId="5" applyNumberFormat="1" applyFont="1" applyFill="1" applyBorder="1" applyAlignment="1" applyProtection="1">
      <alignment horizontal="center" vertical="center" wrapText="1"/>
    </xf>
    <xf numFmtId="0" fontId="1" fillId="3" borderId="14" xfId="3" applyNumberFormat="1" applyFont="1" applyFill="1" applyBorder="1" applyAlignment="1">
      <alignment vertical="center" wrapText="1"/>
    </xf>
    <xf numFmtId="0" fontId="8" fillId="3" borderId="17" xfId="5" applyFont="1" applyFill="1" applyBorder="1" applyAlignment="1" applyProtection="1">
      <alignment horizontal="center" vertical="center" wrapText="1"/>
    </xf>
    <xf numFmtId="0" fontId="4" fillId="3" borderId="12" xfId="0" applyNumberFormat="1" applyFont="1" applyFill="1" applyBorder="1" applyAlignment="1">
      <alignment horizontal="center" vertical="center" wrapText="1"/>
    </xf>
    <xf numFmtId="0" fontId="1" fillId="3" borderId="12" xfId="0" applyNumberFormat="1" applyFont="1" applyFill="1" applyBorder="1" applyAlignment="1">
      <alignment horizontal="center" vertical="center" wrapText="1"/>
    </xf>
    <xf numFmtId="0" fontId="4" fillId="3" borderId="36" xfId="0" applyNumberFormat="1" applyFont="1" applyFill="1" applyBorder="1" applyAlignment="1">
      <alignment horizontal="center" vertical="center" wrapText="1"/>
    </xf>
    <xf numFmtId="0" fontId="4" fillId="3" borderId="5" xfId="0" applyFont="1" applyFill="1" applyBorder="1" applyAlignment="1">
      <alignment vertical="center" wrapText="1"/>
    </xf>
    <xf numFmtId="0" fontId="1" fillId="3" borderId="14" xfId="0" applyFont="1" applyFill="1" applyBorder="1" applyAlignment="1">
      <alignment horizontal="center" vertical="center" wrapText="1"/>
    </xf>
    <xf numFmtId="0" fontId="4" fillId="3" borderId="15" xfId="0" applyNumberFormat="1" applyFont="1" applyFill="1" applyBorder="1" applyAlignment="1">
      <alignment horizontal="center" vertical="center" wrapText="1"/>
    </xf>
    <xf numFmtId="0" fontId="9" fillId="3" borderId="17" xfId="5" applyFont="1" applyFill="1" applyBorder="1" applyAlignment="1" applyProtection="1">
      <alignment horizontal="center" vertical="center" wrapText="1"/>
    </xf>
    <xf numFmtId="0" fontId="1" fillId="3" borderId="18" xfId="0" applyNumberFormat="1" applyFont="1" applyFill="1" applyBorder="1" applyAlignment="1">
      <alignment horizontal="center" vertical="center" wrapText="1"/>
    </xf>
    <xf numFmtId="0" fontId="4" fillId="3" borderId="37" xfId="0" applyNumberFormat="1" applyFont="1" applyFill="1" applyBorder="1" applyAlignment="1">
      <alignment horizontal="center" vertical="center" wrapText="1"/>
    </xf>
    <xf numFmtId="0" fontId="4" fillId="3" borderId="18" xfId="0" applyNumberFormat="1" applyFont="1" applyFill="1" applyBorder="1" applyAlignment="1">
      <alignment horizontal="center" vertical="center" wrapText="1"/>
    </xf>
    <xf numFmtId="0" fontId="4" fillId="3" borderId="35" xfId="0" applyNumberFormat="1" applyFont="1" applyFill="1" applyBorder="1" applyAlignment="1">
      <alignment horizontal="center" vertical="center" wrapText="1"/>
    </xf>
    <xf numFmtId="49" fontId="5" fillId="3" borderId="14" xfId="0" applyNumberFormat="1" applyFont="1" applyFill="1" applyBorder="1" applyAlignment="1">
      <alignment horizontal="center" vertical="center" wrapText="1"/>
    </xf>
    <xf numFmtId="0" fontId="8" fillId="3" borderId="17" xfId="5" applyNumberFormat="1" applyFont="1" applyFill="1" applyBorder="1" applyAlignment="1" applyProtection="1">
      <alignment horizontal="center" vertical="center" wrapText="1"/>
    </xf>
    <xf numFmtId="0" fontId="4" fillId="3" borderId="17" xfId="3" applyNumberFormat="1" applyFont="1" applyFill="1" applyBorder="1" applyAlignment="1">
      <alignment vertical="center" wrapText="1"/>
    </xf>
    <xf numFmtId="0" fontId="4" fillId="3" borderId="17" xfId="3" applyFont="1" applyFill="1" applyBorder="1" applyAlignment="1">
      <alignment vertical="center" wrapText="1"/>
    </xf>
    <xf numFmtId="0" fontId="4" fillId="3" borderId="5" xfId="3" applyFont="1" applyFill="1" applyBorder="1" applyAlignment="1">
      <alignment vertical="center" wrapText="1"/>
    </xf>
    <xf numFmtId="0" fontId="4" fillId="3" borderId="5" xfId="0" applyNumberFormat="1" applyFont="1" applyFill="1" applyBorder="1" applyAlignment="1">
      <alignment vertical="center" wrapText="1"/>
    </xf>
    <xf numFmtId="0" fontId="1" fillId="3" borderId="5" xfId="0" applyNumberFormat="1" applyFont="1" applyFill="1" applyBorder="1" applyAlignment="1">
      <alignment vertical="center" wrapText="1"/>
    </xf>
    <xf numFmtId="0" fontId="1" fillId="3" borderId="17" xfId="0" applyNumberFormat="1" applyFont="1" applyFill="1" applyBorder="1" applyAlignment="1">
      <alignment vertical="center" wrapText="1"/>
    </xf>
    <xf numFmtId="0" fontId="1" fillId="3" borderId="14" xfId="0" applyNumberFormat="1" applyFont="1" applyFill="1" applyBorder="1" applyAlignment="1">
      <alignment vertical="center" wrapText="1"/>
    </xf>
    <xf numFmtId="0" fontId="4" fillId="3" borderId="17" xfId="0" applyNumberFormat="1" applyFont="1" applyFill="1" applyBorder="1" applyAlignment="1">
      <alignment vertical="center" wrapText="1"/>
    </xf>
    <xf numFmtId="0" fontId="1" fillId="2" borderId="0" xfId="0" applyFont="1" applyFill="1" applyBorder="1" applyAlignment="1"/>
    <xf numFmtId="49" fontId="4" fillId="3" borderId="8" xfId="0" quotePrefix="1" applyNumberFormat="1" applyFont="1" applyFill="1" applyBorder="1" applyAlignment="1">
      <alignment horizontal="center" vertical="center" wrapText="1"/>
    </xf>
    <xf numFmtId="39" fontId="4" fillId="3" borderId="9" xfId="1" applyNumberFormat="1" applyFont="1" applyFill="1" applyBorder="1" applyAlignment="1">
      <alignment vertical="center" wrapText="1"/>
    </xf>
    <xf numFmtId="0" fontId="4" fillId="3" borderId="8" xfId="0" applyFont="1" applyFill="1" applyBorder="1" applyAlignment="1">
      <alignment vertical="center" wrapText="1"/>
    </xf>
    <xf numFmtId="0" fontId="4" fillId="3" borderId="52" xfId="0" applyFont="1" applyFill="1" applyBorder="1" applyAlignment="1">
      <alignment vertical="center" wrapText="1"/>
    </xf>
    <xf numFmtId="49" fontId="9" fillId="3" borderId="17" xfId="2" quotePrefix="1" applyNumberFormat="1" applyFont="1" applyFill="1" applyBorder="1" applyAlignment="1">
      <alignment horizontal="center" vertical="center" wrapText="1"/>
    </xf>
    <xf numFmtId="49" fontId="9" fillId="3" borderId="5" xfId="2" quotePrefix="1" applyNumberFormat="1" applyFont="1" applyFill="1" applyBorder="1" applyAlignment="1">
      <alignment horizontal="center" vertical="center" wrapText="1"/>
    </xf>
    <xf numFmtId="49" fontId="9" fillId="3" borderId="14" xfId="2" quotePrefix="1" applyNumberFormat="1" applyFont="1" applyFill="1" applyBorder="1" applyAlignment="1">
      <alignment horizontal="center" vertical="center" wrapText="1"/>
    </xf>
    <xf numFmtId="0" fontId="12" fillId="4" borderId="6" xfId="0" applyFont="1" applyFill="1" applyBorder="1"/>
    <xf numFmtId="0" fontId="12" fillId="4" borderId="25" xfId="0" applyFont="1" applyFill="1" applyBorder="1" applyAlignment="1">
      <alignment horizontal="center"/>
    </xf>
    <xf numFmtId="0" fontId="12" fillId="4" borderId="42" xfId="0" applyFont="1" applyFill="1" applyBorder="1"/>
    <xf numFmtId="0" fontId="12" fillId="4" borderId="43" xfId="0" applyFont="1" applyFill="1" applyBorder="1"/>
    <xf numFmtId="39" fontId="12" fillId="4" borderId="43" xfId="0" applyNumberFormat="1" applyFont="1" applyFill="1" applyBorder="1"/>
    <xf numFmtId="0" fontId="12" fillId="4" borderId="44" xfId="0" applyFont="1" applyFill="1" applyBorder="1"/>
    <xf numFmtId="0" fontId="12" fillId="4" borderId="21" xfId="0" applyNumberFormat="1" applyFont="1" applyFill="1" applyBorder="1"/>
    <xf numFmtId="39" fontId="12" fillId="4" borderId="34" xfId="0" applyNumberFormat="1" applyFont="1" applyFill="1" applyBorder="1"/>
    <xf numFmtId="49" fontId="9" fillId="3" borderId="5" xfId="2" applyNumberFormat="1" applyFont="1" applyFill="1" applyBorder="1" applyAlignment="1">
      <alignment horizontal="center" vertical="center" wrapText="1"/>
    </xf>
    <xf numFmtId="49" fontId="8" fillId="3" borderId="5" xfId="2" quotePrefix="1" applyNumberFormat="1" applyFont="1" applyFill="1" applyBorder="1" applyAlignment="1">
      <alignment horizontal="center" vertical="center" wrapText="1"/>
    </xf>
    <xf numFmtId="0" fontId="12" fillId="4" borderId="1" xfId="0" applyFont="1" applyFill="1" applyBorder="1"/>
    <xf numFmtId="0" fontId="12" fillId="4" borderId="34" xfId="0" applyFont="1" applyFill="1" applyBorder="1" applyAlignment="1">
      <alignment horizontal="center"/>
    </xf>
    <xf numFmtId="0" fontId="12" fillId="4" borderId="55" xfId="0" quotePrefix="1" applyNumberFormat="1" applyFont="1" applyFill="1" applyBorder="1"/>
    <xf numFmtId="39" fontId="12" fillId="4" borderId="56" xfId="0" applyNumberFormat="1" applyFont="1" applyFill="1" applyBorder="1"/>
    <xf numFmtId="0" fontId="12" fillId="4" borderId="54" xfId="0" applyNumberFormat="1" applyFont="1" applyFill="1" applyBorder="1"/>
    <xf numFmtId="49" fontId="12" fillId="4" borderId="54" xfId="0" applyNumberFormat="1" applyFont="1" applyFill="1" applyBorder="1"/>
    <xf numFmtId="0" fontId="5" fillId="3" borderId="38" xfId="0" applyFont="1" applyFill="1" applyBorder="1" applyAlignment="1">
      <alignment horizontal="center" vertical="center" wrapText="1"/>
    </xf>
    <xf numFmtId="0" fontId="5" fillId="2" borderId="39" xfId="0" applyFont="1" applyFill="1" applyBorder="1" applyAlignment="1">
      <alignment horizontal="center" vertical="center" wrapText="1"/>
    </xf>
    <xf numFmtId="49" fontId="1" fillId="3" borderId="14" xfId="0" quotePrefix="1" applyNumberFormat="1" applyFont="1" applyFill="1" applyBorder="1" applyAlignment="1">
      <alignment horizontal="center" vertical="center" wrapText="1"/>
    </xf>
    <xf numFmtId="39" fontId="3" fillId="3" borderId="58" xfId="1" applyNumberFormat="1" applyFont="1" applyFill="1" applyBorder="1" applyAlignment="1">
      <alignment vertical="center" wrapText="1"/>
    </xf>
    <xf numFmtId="39" fontId="12" fillId="4" borderId="33" xfId="0" applyNumberFormat="1" applyFont="1" applyFill="1" applyBorder="1"/>
    <xf numFmtId="0" fontId="4" fillId="3" borderId="17" xfId="0" applyFont="1" applyFill="1" applyBorder="1" applyAlignment="1">
      <alignment wrapText="1"/>
    </xf>
    <xf numFmtId="0" fontId="4" fillId="3" borderId="5" xfId="0" applyFont="1" applyFill="1" applyBorder="1" applyAlignment="1">
      <alignment wrapText="1"/>
    </xf>
    <xf numFmtId="0" fontId="4" fillId="3" borderId="14" xfId="0" applyFont="1" applyFill="1" applyBorder="1" applyAlignment="1">
      <alignment wrapText="1"/>
    </xf>
    <xf numFmtId="39" fontId="12" fillId="4" borderId="49" xfId="0" applyNumberFormat="1" applyFont="1" applyFill="1" applyBorder="1"/>
    <xf numFmtId="39" fontId="12" fillId="4" borderId="51" xfId="0" applyNumberFormat="1" applyFont="1" applyFill="1" applyBorder="1"/>
    <xf numFmtId="39" fontId="12" fillId="4" borderId="58" xfId="0" applyNumberFormat="1" applyFont="1" applyFill="1" applyBorder="1"/>
    <xf numFmtId="0" fontId="12" fillId="4" borderId="49" xfId="0" quotePrefix="1" applyNumberFormat="1" applyFont="1" applyFill="1" applyBorder="1"/>
    <xf numFmtId="0" fontId="12" fillId="4" borderId="51" xfId="0" applyNumberFormat="1" applyFont="1" applyFill="1" applyBorder="1"/>
    <xf numFmtId="49" fontId="12" fillId="4" borderId="58" xfId="0" applyNumberFormat="1" applyFont="1" applyFill="1" applyBorder="1"/>
    <xf numFmtId="49" fontId="12" fillId="4" borderId="0" xfId="0" applyNumberFormat="1" applyFont="1" applyFill="1" applyBorder="1"/>
    <xf numFmtId="39" fontId="12" fillId="4" borderId="59" xfId="0" applyNumberFormat="1" applyFont="1" applyFill="1" applyBorder="1"/>
    <xf numFmtId="0" fontId="5" fillId="3" borderId="39" xfId="0" applyFont="1" applyFill="1" applyBorder="1" applyAlignment="1">
      <alignment horizontal="center" vertical="center" wrapText="1"/>
    </xf>
    <xf numFmtId="49" fontId="9" fillId="3" borderId="9" xfId="2" quotePrefix="1" applyNumberFormat="1" applyFont="1" applyFill="1" applyBorder="1" applyAlignment="1">
      <alignment horizontal="center" vertical="center" wrapText="1"/>
    </xf>
    <xf numFmtId="0" fontId="4" fillId="3" borderId="10" xfId="0" applyFont="1" applyFill="1" applyBorder="1" applyAlignment="1">
      <alignment horizontal="center" vertical="center" wrapText="1"/>
    </xf>
    <xf numFmtId="0" fontId="4" fillId="2" borderId="8" xfId="0" applyFont="1" applyFill="1" applyBorder="1" applyAlignment="1">
      <alignment vertical="center" wrapText="1"/>
    </xf>
    <xf numFmtId="0" fontId="1" fillId="3" borderId="17" xfId="0" applyFont="1" applyFill="1" applyBorder="1" applyAlignment="1">
      <alignment horizontal="left" vertical="center" wrapText="1"/>
    </xf>
    <xf numFmtId="0" fontId="1" fillId="3" borderId="5" xfId="0" applyFont="1" applyFill="1" applyBorder="1" applyAlignment="1">
      <alignment horizontal="left" vertical="center" wrapText="1"/>
    </xf>
    <xf numFmtId="0" fontId="1" fillId="3" borderId="12" xfId="0" applyFont="1" applyFill="1" applyBorder="1" applyAlignment="1">
      <alignment horizontal="center" vertical="center" wrapText="1"/>
    </xf>
    <xf numFmtId="0" fontId="5" fillId="3" borderId="60" xfId="0" applyFont="1" applyFill="1" applyBorder="1" applyAlignment="1">
      <alignment horizontal="center" vertical="center" wrapText="1"/>
    </xf>
    <xf numFmtId="0" fontId="8" fillId="3" borderId="39" xfId="5" applyFont="1" applyFill="1" applyBorder="1" applyAlignment="1" applyProtection="1">
      <alignment horizontal="center" vertical="center" wrapText="1"/>
    </xf>
    <xf numFmtId="0" fontId="4" fillId="3" borderId="61" xfId="3" applyFont="1" applyFill="1" applyBorder="1" applyAlignment="1">
      <alignment vertical="center" wrapText="1"/>
    </xf>
    <xf numFmtId="0" fontId="4" fillId="3" borderId="36" xfId="0" applyFont="1" applyFill="1" applyBorder="1" applyAlignment="1">
      <alignment horizontal="center" vertical="center" wrapText="1"/>
    </xf>
    <xf numFmtId="49" fontId="3" fillId="3" borderId="1" xfId="0" quotePrefix="1" applyNumberFormat="1" applyFont="1" applyFill="1" applyBorder="1" applyAlignment="1">
      <alignment horizontal="left" vertical="center" wrapText="1"/>
    </xf>
    <xf numFmtId="49" fontId="3" fillId="3" borderId="2" xfId="0" quotePrefix="1" applyNumberFormat="1" applyFont="1" applyFill="1" applyBorder="1" applyAlignment="1">
      <alignment horizontal="left" vertical="center" wrapText="1"/>
    </xf>
    <xf numFmtId="49" fontId="3" fillId="3" borderId="21" xfId="0" quotePrefix="1" applyNumberFormat="1" applyFont="1" applyFill="1" applyBorder="1" applyAlignment="1">
      <alignment horizontal="left" vertical="center" wrapText="1"/>
    </xf>
    <xf numFmtId="49" fontId="3" fillId="3" borderId="20" xfId="0" quotePrefix="1" applyNumberFormat="1" applyFont="1" applyFill="1" applyBorder="1" applyAlignment="1">
      <alignment horizontal="left" vertical="center" wrapText="1"/>
    </xf>
    <xf numFmtId="49" fontId="3" fillId="3" borderId="6" xfId="0" quotePrefix="1" applyNumberFormat="1" applyFont="1" applyFill="1" applyBorder="1" applyAlignment="1">
      <alignment horizontal="center" vertical="center" wrapText="1"/>
    </xf>
    <xf numFmtId="49" fontId="3" fillId="3" borderId="4" xfId="0" quotePrefix="1" applyNumberFormat="1" applyFont="1" applyFill="1" applyBorder="1" applyAlignment="1">
      <alignment horizontal="center" vertical="center" wrapText="1"/>
    </xf>
    <xf numFmtId="49" fontId="3" fillId="3" borderId="2" xfId="0" quotePrefix="1" applyNumberFormat="1" applyFont="1" applyFill="1" applyBorder="1" applyAlignment="1">
      <alignment horizontal="center" vertical="center" wrapText="1"/>
    </xf>
    <xf numFmtId="49" fontId="3" fillId="3" borderId="3" xfId="0" quotePrefix="1" applyNumberFormat="1" applyFont="1" applyFill="1" applyBorder="1" applyAlignment="1">
      <alignment horizontal="center" vertical="center" wrapText="1"/>
    </xf>
    <xf numFmtId="49" fontId="3" fillId="3" borderId="7" xfId="0" quotePrefix="1" applyNumberFormat="1" applyFont="1" applyFill="1" applyBorder="1" applyAlignment="1">
      <alignment horizontal="center" vertical="center" wrapText="1"/>
    </xf>
    <xf numFmtId="0" fontId="3" fillId="3" borderId="6" xfId="0" quotePrefix="1" applyNumberFormat="1" applyFont="1" applyFill="1" applyBorder="1" applyAlignment="1">
      <alignment horizontal="center" vertical="center" wrapText="1"/>
    </xf>
    <xf numFmtId="0" fontId="3" fillId="3" borderId="4" xfId="0" quotePrefix="1" applyNumberFormat="1" applyFont="1" applyFill="1" applyBorder="1" applyAlignment="1">
      <alignment horizontal="center" vertical="center" wrapText="1"/>
    </xf>
    <xf numFmtId="0" fontId="3" fillId="3" borderId="2" xfId="0" quotePrefix="1" applyNumberFormat="1" applyFont="1" applyFill="1" applyBorder="1" applyAlignment="1">
      <alignment horizontal="center" vertical="center" wrapText="1"/>
    </xf>
    <xf numFmtId="0" fontId="3" fillId="3" borderId="3" xfId="0" quotePrefix="1" applyNumberFormat="1" applyFont="1" applyFill="1" applyBorder="1" applyAlignment="1">
      <alignment horizontal="center" vertical="center" wrapText="1"/>
    </xf>
    <xf numFmtId="0" fontId="3" fillId="3" borderId="29" xfId="0" quotePrefix="1" applyNumberFormat="1" applyFont="1" applyFill="1" applyBorder="1" applyAlignment="1">
      <alignment horizontal="center" vertical="center" wrapText="1"/>
    </xf>
    <xf numFmtId="0" fontId="3" fillId="3" borderId="0" xfId="0" quotePrefix="1" applyNumberFormat="1" applyFont="1" applyFill="1" applyBorder="1" applyAlignment="1">
      <alignment horizontal="center" vertical="center" wrapText="1"/>
    </xf>
    <xf numFmtId="0" fontId="3" fillId="3" borderId="30" xfId="0" quotePrefix="1" applyNumberFormat="1" applyFont="1" applyFill="1" applyBorder="1" applyAlignment="1">
      <alignment horizontal="center" vertical="center" wrapText="1"/>
    </xf>
    <xf numFmtId="49" fontId="3" fillId="3" borderId="1" xfId="0" quotePrefix="1" applyNumberFormat="1" applyFont="1" applyFill="1" applyBorder="1" applyAlignment="1">
      <alignment horizontal="center" vertical="center" wrapText="1"/>
    </xf>
    <xf numFmtId="0" fontId="3" fillId="3" borderId="1" xfId="0" applyNumberFormat="1" applyFont="1" applyFill="1" applyBorder="1" applyAlignment="1">
      <alignment horizontal="center" vertical="center" wrapText="1"/>
    </xf>
    <xf numFmtId="0" fontId="3" fillId="3" borderId="2" xfId="0" applyNumberFormat="1" applyFont="1" applyFill="1" applyBorder="1" applyAlignment="1">
      <alignment horizontal="center" vertical="center" wrapText="1"/>
    </xf>
    <xf numFmtId="0" fontId="3" fillId="3" borderId="3" xfId="0" applyNumberFormat="1" applyFont="1" applyFill="1" applyBorder="1" applyAlignment="1">
      <alignment horizontal="center" vertical="center" wrapText="1"/>
    </xf>
    <xf numFmtId="49" fontId="3" fillId="3" borderId="31" xfId="0" quotePrefix="1" applyNumberFormat="1" applyFont="1" applyFill="1" applyBorder="1" applyAlignment="1">
      <alignment horizontal="left" vertical="center" wrapText="1"/>
    </xf>
    <xf numFmtId="49" fontId="3" fillId="3" borderId="22" xfId="0" quotePrefix="1" applyNumberFormat="1" applyFont="1" applyFill="1" applyBorder="1" applyAlignment="1">
      <alignment horizontal="left" vertical="center" wrapText="1"/>
    </xf>
    <xf numFmtId="49" fontId="3" fillId="3" borderId="32" xfId="0" quotePrefix="1" applyNumberFormat="1" applyFont="1" applyFill="1" applyBorder="1" applyAlignment="1">
      <alignment horizontal="left" vertical="center" wrapText="1"/>
    </xf>
    <xf numFmtId="0" fontId="3" fillId="3" borderId="7" xfId="0" quotePrefix="1" applyNumberFormat="1" applyFont="1" applyFill="1" applyBorder="1" applyAlignment="1">
      <alignment horizontal="center" vertical="center" wrapText="1"/>
    </xf>
    <xf numFmtId="0" fontId="3" fillId="3" borderId="1" xfId="0" quotePrefix="1" applyNumberFormat="1" applyFont="1" applyFill="1" applyBorder="1" applyAlignment="1">
      <alignment horizontal="center" vertical="center" wrapText="1"/>
    </xf>
    <xf numFmtId="49" fontId="3" fillId="3" borderId="57" xfId="0" quotePrefix="1" applyNumberFormat="1" applyFont="1" applyFill="1" applyBorder="1" applyAlignment="1">
      <alignment horizontal="left" vertical="center" wrapText="1"/>
    </xf>
  </cellXfs>
  <cellStyles count="6">
    <cellStyle name="Currency" xfId="1" builtinId="4"/>
    <cellStyle name="Currency 2" xfId="4"/>
    <cellStyle name="Hyperlink" xfId="2" builtinId="8"/>
    <cellStyle name="Hyperlink 2" xfId="5"/>
    <cellStyle name="Normal" xfId="0" builtinId="0"/>
    <cellStyle name="Normal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tescod.eskom.co.za/prt09BG/8000/8012.PDF" TargetMode="External"/><Relationship Id="rId13" Type="http://schemas.openxmlformats.org/officeDocument/2006/relationships/hyperlink" Target="http://tescod.eskom.co.za/prt09BG/0000/0891.pdf" TargetMode="External"/><Relationship Id="rId18" Type="http://schemas.openxmlformats.org/officeDocument/2006/relationships/hyperlink" Target="http://tescod.eskom.co.za/prt09BG/0000/0891.pdf" TargetMode="External"/><Relationship Id="rId26" Type="http://schemas.openxmlformats.org/officeDocument/2006/relationships/hyperlink" Target="http://tescod.eskom.co.za/prt09BG/0000/0891.pdf" TargetMode="External"/><Relationship Id="rId3" Type="http://schemas.openxmlformats.org/officeDocument/2006/relationships/hyperlink" Target="http://tescod.eskom.co.za/prt09BG/0000/0895.pdf" TargetMode="External"/><Relationship Id="rId21" Type="http://schemas.openxmlformats.org/officeDocument/2006/relationships/hyperlink" Target="http://tescod.eskom.co.za/prt09BG/0000/0895.pdf" TargetMode="External"/><Relationship Id="rId7" Type="http://schemas.openxmlformats.org/officeDocument/2006/relationships/hyperlink" Target="http://tescod.eskom.co.za/prt09BG/8000/8012.PDF" TargetMode="External"/><Relationship Id="rId12" Type="http://schemas.openxmlformats.org/officeDocument/2006/relationships/hyperlink" Target="http://tescod.eskom.co.za/prt09BG/0000/0895.pdf" TargetMode="External"/><Relationship Id="rId17" Type="http://schemas.openxmlformats.org/officeDocument/2006/relationships/hyperlink" Target="http://tescod.eskom.co.za/prt09BG/0000/0891.pdf" TargetMode="External"/><Relationship Id="rId25" Type="http://schemas.openxmlformats.org/officeDocument/2006/relationships/hyperlink" Target="http://tescod.eskom.co.za/prt09BG/0000/0891.pdf" TargetMode="External"/><Relationship Id="rId2" Type="http://schemas.openxmlformats.org/officeDocument/2006/relationships/hyperlink" Target="http://tescod.eskom.co.za/prt22cables/Part22_index.htm" TargetMode="External"/><Relationship Id="rId16" Type="http://schemas.openxmlformats.org/officeDocument/2006/relationships/hyperlink" Target="http://tescod.eskom.co.za/prt09BG/0000/0891.pdf" TargetMode="External"/><Relationship Id="rId20" Type="http://schemas.openxmlformats.org/officeDocument/2006/relationships/hyperlink" Target="http://tescod.eskom.co.za/prt09BG/0000/0895.pdf" TargetMode="External"/><Relationship Id="rId1" Type="http://schemas.openxmlformats.org/officeDocument/2006/relationships/hyperlink" Target="http://tescod.eskom.co.za/prt22cables/Part22_index.htm" TargetMode="External"/><Relationship Id="rId6" Type="http://schemas.openxmlformats.org/officeDocument/2006/relationships/hyperlink" Target="http://tescod.eskom.co.za/prt09BG/8000/8018.PDF" TargetMode="External"/><Relationship Id="rId11" Type="http://schemas.openxmlformats.org/officeDocument/2006/relationships/hyperlink" Target="http://tescod.eskom.co.za/prt09BG/0000/0895.pdf" TargetMode="External"/><Relationship Id="rId24" Type="http://schemas.openxmlformats.org/officeDocument/2006/relationships/hyperlink" Target="http://tescod.eskom.co.za/prt09BG/0000/0891.pdf" TargetMode="External"/><Relationship Id="rId5" Type="http://schemas.openxmlformats.org/officeDocument/2006/relationships/hyperlink" Target="http://tescod.eskom.co.za/prt09BG/8000/8018.PDF" TargetMode="External"/><Relationship Id="rId15" Type="http://schemas.openxmlformats.org/officeDocument/2006/relationships/hyperlink" Target="http://tescod.eskom.co.za/prt09BG/0000/0891.pdf" TargetMode="External"/><Relationship Id="rId23" Type="http://schemas.openxmlformats.org/officeDocument/2006/relationships/hyperlink" Target="http://tescod.eskom.co.za/prt09BG/0000/0895.pdf" TargetMode="External"/><Relationship Id="rId10" Type="http://schemas.openxmlformats.org/officeDocument/2006/relationships/hyperlink" Target="http://tescod.eskom.co.za/prt09BG/0000/0891.pdf" TargetMode="External"/><Relationship Id="rId19" Type="http://schemas.openxmlformats.org/officeDocument/2006/relationships/hyperlink" Target="http://tescod.eskom.co.za/prt09BG/0000/0891.pdf" TargetMode="External"/><Relationship Id="rId4" Type="http://schemas.openxmlformats.org/officeDocument/2006/relationships/hyperlink" Target="http://tescod.eskom.co.za/prt09BG/0000/0895.pdf" TargetMode="External"/><Relationship Id="rId9" Type="http://schemas.openxmlformats.org/officeDocument/2006/relationships/hyperlink" Target="http://tescod.eskom.co.za/prt09BG/8000/8012.PDF" TargetMode="External"/><Relationship Id="rId14" Type="http://schemas.openxmlformats.org/officeDocument/2006/relationships/hyperlink" Target="http://tescod.eskom.co.za/prt09BG/0000/0891.pdf" TargetMode="External"/><Relationship Id="rId22" Type="http://schemas.openxmlformats.org/officeDocument/2006/relationships/hyperlink" Target="http://tescod.eskom.co.za/prt09BG/0000/0895.pdf" TargetMode="External"/><Relationship Id="rId27"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6" Type="http://schemas.openxmlformats.org/officeDocument/2006/relationships/hyperlink" Target="http://tescod.eskom.co.za/prt09BG/8000/8011.PDF" TargetMode="External"/><Relationship Id="rId21" Type="http://schemas.openxmlformats.org/officeDocument/2006/relationships/hyperlink" Target="http://tescod.eskom.co.za/prt09BG/8000/8011.PDF" TargetMode="External"/><Relationship Id="rId42" Type="http://schemas.openxmlformats.org/officeDocument/2006/relationships/hyperlink" Target="http://tescod.eskom.co.za/prt09BG/0000/0865.pdf" TargetMode="External"/><Relationship Id="rId47" Type="http://schemas.openxmlformats.org/officeDocument/2006/relationships/hyperlink" Target="http://tescod.eskom.co.za/prt09BG/1000/1850.pdf" TargetMode="External"/><Relationship Id="rId63" Type="http://schemas.openxmlformats.org/officeDocument/2006/relationships/hyperlink" Target="http://tescod.eskom.co.za/prt09BG/8000/8011.PDF" TargetMode="External"/><Relationship Id="rId68" Type="http://schemas.openxmlformats.org/officeDocument/2006/relationships/hyperlink" Target="http://tescod.eskom.co.za/prt09BG/0000/0850.pdf" TargetMode="External"/><Relationship Id="rId7" Type="http://schemas.openxmlformats.org/officeDocument/2006/relationships/hyperlink" Target="http://tescod.eskom.co.za/prt09BG/8000/8011.PDF" TargetMode="External"/><Relationship Id="rId2" Type="http://schemas.openxmlformats.org/officeDocument/2006/relationships/hyperlink" Target="http://tescod.eskom.co.za/prt09BG/0000/0891.pdf" TargetMode="External"/><Relationship Id="rId16" Type="http://schemas.openxmlformats.org/officeDocument/2006/relationships/hyperlink" Target="http://tescod.eskom.co.za/prt09BG/8000/8011.PDF" TargetMode="External"/><Relationship Id="rId29" Type="http://schemas.openxmlformats.org/officeDocument/2006/relationships/hyperlink" Target="http://tescod.eskom.co.za/prt09BG/8000/8011.PDF" TargetMode="External"/><Relationship Id="rId11" Type="http://schemas.openxmlformats.org/officeDocument/2006/relationships/hyperlink" Target="http://tescod.eskom.co.za/prt09BG/8000/8011.PDF" TargetMode="External"/><Relationship Id="rId24" Type="http://schemas.openxmlformats.org/officeDocument/2006/relationships/hyperlink" Target="http://tescod.eskom.co.za/prt09BG/8000/8011.PDF" TargetMode="External"/><Relationship Id="rId32" Type="http://schemas.openxmlformats.org/officeDocument/2006/relationships/hyperlink" Target="http://tescod.eskom.co.za/prt09BG/8000/8011.PDF" TargetMode="External"/><Relationship Id="rId37" Type="http://schemas.openxmlformats.org/officeDocument/2006/relationships/hyperlink" Target="http://tescod.eskom.co.za/prt09BG/0000/0859.pdf" TargetMode="External"/><Relationship Id="rId40" Type="http://schemas.openxmlformats.org/officeDocument/2006/relationships/hyperlink" Target="http://tescod.eskom.co.za/prt09BG/0000/0863.pdf" TargetMode="External"/><Relationship Id="rId45" Type="http://schemas.openxmlformats.org/officeDocument/2006/relationships/hyperlink" Target="http://tescod.eskom.co.za/prt09BG/1000/1850.pdf" TargetMode="External"/><Relationship Id="rId53" Type="http://schemas.openxmlformats.org/officeDocument/2006/relationships/hyperlink" Target="http://tescod.eskom.co.za/prt09BG/0000/0891.pdf" TargetMode="External"/><Relationship Id="rId58" Type="http://schemas.openxmlformats.org/officeDocument/2006/relationships/hyperlink" Target="http://tescod.eskom.co.za/prt22cables/Part22_index.htm" TargetMode="External"/><Relationship Id="rId66" Type="http://schemas.openxmlformats.org/officeDocument/2006/relationships/hyperlink" Target="http://tescod.eskom.co.za/prt09BG/0000/0850.pdf" TargetMode="External"/><Relationship Id="rId5" Type="http://schemas.openxmlformats.org/officeDocument/2006/relationships/hyperlink" Target="http://tescod.eskom.co.za/prt09BG/8000/8011.PDF" TargetMode="External"/><Relationship Id="rId61" Type="http://schemas.openxmlformats.org/officeDocument/2006/relationships/hyperlink" Target="http://tescod.eskom.co.za/prt09BG/8000/8011.PDF" TargetMode="External"/><Relationship Id="rId19" Type="http://schemas.openxmlformats.org/officeDocument/2006/relationships/hyperlink" Target="http://tescod.eskom.co.za/prt09BG/8000/8011.PDF" TargetMode="External"/><Relationship Id="rId14" Type="http://schemas.openxmlformats.org/officeDocument/2006/relationships/hyperlink" Target="http://tescod.eskom.co.za/prt09BG/8000/8011.PDF" TargetMode="External"/><Relationship Id="rId22" Type="http://schemas.openxmlformats.org/officeDocument/2006/relationships/hyperlink" Target="http://tescod.eskom.co.za/prt09BG/8000/8011.PDF" TargetMode="External"/><Relationship Id="rId27" Type="http://schemas.openxmlformats.org/officeDocument/2006/relationships/hyperlink" Target="http://tescod.eskom.co.za/prt09BG/8000/8011.PDF" TargetMode="External"/><Relationship Id="rId30" Type="http://schemas.openxmlformats.org/officeDocument/2006/relationships/hyperlink" Target="http://tescod.eskom.co.za/prt09BG/8000/8011.PDF" TargetMode="External"/><Relationship Id="rId35" Type="http://schemas.openxmlformats.org/officeDocument/2006/relationships/hyperlink" Target="http://tescod.eskom.co.za/prt09BG/8000/8011.PDF" TargetMode="External"/><Relationship Id="rId43" Type="http://schemas.openxmlformats.org/officeDocument/2006/relationships/hyperlink" Target="http://tescod.eskom.co.za/prt09BG/0000/0865.pdf" TargetMode="External"/><Relationship Id="rId48" Type="http://schemas.openxmlformats.org/officeDocument/2006/relationships/hyperlink" Target="http://tescod.eskom.co.za/prt09BG/1000/1850.pdf" TargetMode="External"/><Relationship Id="rId56" Type="http://schemas.openxmlformats.org/officeDocument/2006/relationships/hyperlink" Target="http://tescod.eskom.co.za/prt09BG/0000/0892.pdf" TargetMode="External"/><Relationship Id="rId64" Type="http://schemas.openxmlformats.org/officeDocument/2006/relationships/hyperlink" Target="http://tescod.eskom.co.za/prt09BG/8000/8011.PDF" TargetMode="External"/><Relationship Id="rId69" Type="http://schemas.openxmlformats.org/officeDocument/2006/relationships/printerSettings" Target="../printerSettings/printerSettings3.bin"/><Relationship Id="rId8" Type="http://schemas.openxmlformats.org/officeDocument/2006/relationships/hyperlink" Target="http://tescod.eskom.co.za/prt09BG/8000/8011.PDF" TargetMode="External"/><Relationship Id="rId51" Type="http://schemas.openxmlformats.org/officeDocument/2006/relationships/hyperlink" Target="http://tescod.eskom.co.za/prt09BG/0000/0891.pdf" TargetMode="External"/><Relationship Id="rId3" Type="http://schemas.openxmlformats.org/officeDocument/2006/relationships/hyperlink" Target="http://tescod.eskom.co.za/prt09BG/0000/0892.pdf" TargetMode="External"/><Relationship Id="rId12" Type="http://schemas.openxmlformats.org/officeDocument/2006/relationships/hyperlink" Target="http://tescod.eskom.co.za/prt09BG/8000/8011.PDF" TargetMode="External"/><Relationship Id="rId17" Type="http://schemas.openxmlformats.org/officeDocument/2006/relationships/hyperlink" Target="http://tescod.eskom.co.za/prt09BG/8000/8011.PDF" TargetMode="External"/><Relationship Id="rId25" Type="http://schemas.openxmlformats.org/officeDocument/2006/relationships/hyperlink" Target="http://tescod.eskom.co.za/prt09BG/8000/8011.PDF" TargetMode="External"/><Relationship Id="rId33" Type="http://schemas.openxmlformats.org/officeDocument/2006/relationships/hyperlink" Target="http://tescod.eskom.co.za/prt09BG/8000/8011.PDF" TargetMode="External"/><Relationship Id="rId38" Type="http://schemas.openxmlformats.org/officeDocument/2006/relationships/hyperlink" Target="http://tescod.eskom.co.za/prt09BG/0000/0859.pdf" TargetMode="External"/><Relationship Id="rId46" Type="http://schemas.openxmlformats.org/officeDocument/2006/relationships/hyperlink" Target="http://tescod.eskom.co.za/prt09BG/1000/1850.pdf" TargetMode="External"/><Relationship Id="rId59" Type="http://schemas.openxmlformats.org/officeDocument/2006/relationships/hyperlink" Target="http://tescod.eskom.co.za/prt22cables/Part22_index.htm" TargetMode="External"/><Relationship Id="rId67" Type="http://schemas.openxmlformats.org/officeDocument/2006/relationships/hyperlink" Target="http://tescod.eskom.co.za/prt09BG/0000/0850.pdf" TargetMode="External"/><Relationship Id="rId20" Type="http://schemas.openxmlformats.org/officeDocument/2006/relationships/hyperlink" Target="http://tescod.eskom.co.za/prt09BG/8000/8011.PDF" TargetMode="External"/><Relationship Id="rId41" Type="http://schemas.openxmlformats.org/officeDocument/2006/relationships/hyperlink" Target="http://tescod.eskom.co.za/prt09BG/0000/0859.pdf" TargetMode="External"/><Relationship Id="rId54" Type="http://schemas.openxmlformats.org/officeDocument/2006/relationships/hyperlink" Target="http://tescod.eskom.co.za/prt09BG/0000/0892.pdf" TargetMode="External"/><Relationship Id="rId62" Type="http://schemas.openxmlformats.org/officeDocument/2006/relationships/hyperlink" Target="http://tescod.eskom.co.za/prt09BG/8000/8011.PDF" TargetMode="External"/><Relationship Id="rId1" Type="http://schemas.openxmlformats.org/officeDocument/2006/relationships/hyperlink" Target="http://tescod.eskom.co.za/prt09BG/0000/0892.pdf" TargetMode="External"/><Relationship Id="rId6" Type="http://schemas.openxmlformats.org/officeDocument/2006/relationships/hyperlink" Target="http://tescod.eskom.co.za/prt09BG/8000/8011.PDF" TargetMode="External"/><Relationship Id="rId15" Type="http://schemas.openxmlformats.org/officeDocument/2006/relationships/hyperlink" Target="http://tescod.eskom.co.za/prt09BG/8000/8011.PDF" TargetMode="External"/><Relationship Id="rId23" Type="http://schemas.openxmlformats.org/officeDocument/2006/relationships/hyperlink" Target="http://tescod.eskom.co.za/prt09BG/8000/8011.PDF" TargetMode="External"/><Relationship Id="rId28" Type="http://schemas.openxmlformats.org/officeDocument/2006/relationships/hyperlink" Target="http://tescod.eskom.co.za/prt09BG/8000/8011.PDF" TargetMode="External"/><Relationship Id="rId36" Type="http://schemas.openxmlformats.org/officeDocument/2006/relationships/hyperlink" Target="http://tescod.eskom.co.za/prt09BG/8000/8011.PDF" TargetMode="External"/><Relationship Id="rId49" Type="http://schemas.openxmlformats.org/officeDocument/2006/relationships/hyperlink" Target="http://tescod.eskom.co.za/prt09BG/0000/0892.pdf" TargetMode="External"/><Relationship Id="rId57" Type="http://schemas.openxmlformats.org/officeDocument/2006/relationships/hyperlink" Target="http://tescod.eskom.co.za/prt09BG/0000/0892.pdf" TargetMode="External"/><Relationship Id="rId10" Type="http://schemas.openxmlformats.org/officeDocument/2006/relationships/hyperlink" Target="http://tescod.eskom.co.za/prt09BG/8000/8011.PDF" TargetMode="External"/><Relationship Id="rId31" Type="http://schemas.openxmlformats.org/officeDocument/2006/relationships/hyperlink" Target="http://tescod.eskom.co.za/prt09BG/8000/8011.PDF" TargetMode="External"/><Relationship Id="rId44" Type="http://schemas.openxmlformats.org/officeDocument/2006/relationships/hyperlink" Target="http://tescod.eskom.co.za/prt09BG/1000/1850.pdf" TargetMode="External"/><Relationship Id="rId52" Type="http://schemas.openxmlformats.org/officeDocument/2006/relationships/hyperlink" Target="http://tescod.eskom.co.za/prt09BG/0000/0891.pdf" TargetMode="External"/><Relationship Id="rId60" Type="http://schemas.openxmlformats.org/officeDocument/2006/relationships/hyperlink" Target="http://tescod.eskom.co.za/prt09BG/8000/8011.PDF" TargetMode="External"/><Relationship Id="rId65" Type="http://schemas.openxmlformats.org/officeDocument/2006/relationships/hyperlink" Target="http://tescod.eskom.co.za/prt09BG/8000/8011.PDF" TargetMode="External"/><Relationship Id="rId4" Type="http://schemas.openxmlformats.org/officeDocument/2006/relationships/hyperlink" Target="http://tescod.eskom.co.za/prt09BG/8000/8011.PDF" TargetMode="External"/><Relationship Id="rId9" Type="http://schemas.openxmlformats.org/officeDocument/2006/relationships/hyperlink" Target="http://tescod.eskom.co.za/prt09BG/8000/8011.PDF" TargetMode="External"/><Relationship Id="rId13" Type="http://schemas.openxmlformats.org/officeDocument/2006/relationships/hyperlink" Target="http://tescod.eskom.co.za/prt09BG/8000/8011.PDF" TargetMode="External"/><Relationship Id="rId18" Type="http://schemas.openxmlformats.org/officeDocument/2006/relationships/hyperlink" Target="http://tescod.eskom.co.za/prt09BG/8000/8011.PDF" TargetMode="External"/><Relationship Id="rId39" Type="http://schemas.openxmlformats.org/officeDocument/2006/relationships/hyperlink" Target="http://tescod.eskom.co.za/prt09BG/0000/0863.pdf" TargetMode="External"/><Relationship Id="rId34" Type="http://schemas.openxmlformats.org/officeDocument/2006/relationships/hyperlink" Target="http://tescod.eskom.co.za/prt09BG/8000/8011.PDF" TargetMode="External"/><Relationship Id="rId50" Type="http://schemas.openxmlformats.org/officeDocument/2006/relationships/hyperlink" Target="http://tescod.eskom.co.za/prt09BG/0000/0891.pdf" TargetMode="External"/><Relationship Id="rId55" Type="http://schemas.openxmlformats.org/officeDocument/2006/relationships/hyperlink" Target="http://tescod.eskom.co.za/prt09BG/0000/0892.pdf"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M769"/>
  <sheetViews>
    <sheetView tabSelected="1" zoomScale="80" zoomScaleNormal="80" workbookViewId="0">
      <selection activeCell="F133" sqref="F133:F134"/>
    </sheetView>
  </sheetViews>
  <sheetFormatPr defaultColWidth="0" defaultRowHeight="13.2" zeroHeight="1" x14ac:dyDescent="0.25"/>
  <cols>
    <col min="1" max="1" width="3.109375" style="7" customWidth="1"/>
    <col min="2" max="2" width="9.109375" style="8" customWidth="1"/>
    <col min="3" max="3" width="22.109375" style="8" customWidth="1"/>
    <col min="4" max="4" width="60.5546875" style="9" customWidth="1"/>
    <col min="5" max="5" width="16.88671875" style="10" bestFit="1" customWidth="1"/>
    <col min="6" max="12" width="9.109375" style="7" customWidth="1"/>
    <col min="13" max="13" width="3.5546875" style="7" customWidth="1"/>
    <col min="14" max="16384" width="9.109375" style="7" hidden="1"/>
  </cols>
  <sheetData>
    <row r="1" spans="1:12" ht="13.8" thickBot="1" x14ac:dyDescent="0.3">
      <c r="A1" s="7" t="s">
        <v>692</v>
      </c>
      <c r="B1" s="18"/>
      <c r="C1" s="18"/>
    </row>
    <row r="2" spans="1:12" s="1" customFormat="1" ht="13.8" thickBot="1" x14ac:dyDescent="0.3">
      <c r="B2" s="203" t="s">
        <v>6</v>
      </c>
      <c r="C2" s="204"/>
      <c r="D2" s="204"/>
      <c r="E2" s="204"/>
      <c r="F2" s="204"/>
      <c r="G2" s="204"/>
      <c r="H2" s="204"/>
      <c r="I2" s="204"/>
      <c r="J2" s="204"/>
      <c r="K2" s="204"/>
      <c r="L2" s="205"/>
    </row>
    <row r="3" spans="1:12" s="1" customFormat="1" ht="27" thickBot="1" x14ac:dyDescent="0.3">
      <c r="B3" s="19" t="s">
        <v>7</v>
      </c>
      <c r="C3" s="20" t="s">
        <v>42</v>
      </c>
      <c r="D3" s="82" t="s">
        <v>0</v>
      </c>
      <c r="E3" s="27" t="s">
        <v>1</v>
      </c>
      <c r="F3" s="29" t="s">
        <v>8</v>
      </c>
      <c r="G3" s="22" t="s">
        <v>9</v>
      </c>
      <c r="H3" s="22" t="s">
        <v>10</v>
      </c>
      <c r="I3" s="30" t="s">
        <v>11</v>
      </c>
      <c r="J3" s="28" t="s">
        <v>12</v>
      </c>
      <c r="K3" s="22" t="s">
        <v>13</v>
      </c>
      <c r="L3" s="24" t="s">
        <v>14</v>
      </c>
    </row>
    <row r="4" spans="1:12" s="1" customFormat="1" ht="13.8" thickBot="1" x14ac:dyDescent="0.3">
      <c r="B4" s="195" t="s">
        <v>445</v>
      </c>
      <c r="C4" s="196"/>
      <c r="D4" s="196"/>
      <c r="E4" s="196"/>
      <c r="F4" s="196"/>
      <c r="G4" s="196"/>
      <c r="H4" s="196"/>
      <c r="I4" s="196"/>
      <c r="J4" s="196"/>
      <c r="K4" s="196"/>
      <c r="L4" s="209"/>
    </row>
    <row r="5" spans="1:12" s="1" customFormat="1" ht="66" x14ac:dyDescent="0.25">
      <c r="B5" s="35" t="s">
        <v>70</v>
      </c>
      <c r="C5" s="36" t="s">
        <v>16</v>
      </c>
      <c r="D5" s="58" t="s">
        <v>157</v>
      </c>
      <c r="E5" s="109" t="s">
        <v>426</v>
      </c>
      <c r="F5" s="159"/>
      <c r="G5" s="37">
        <v>0</v>
      </c>
      <c r="H5" s="38">
        <f t="shared" ref="H5:H10" si="0">F5*G5</f>
        <v>0</v>
      </c>
      <c r="I5" s="49"/>
      <c r="J5" s="37">
        <v>0</v>
      </c>
      <c r="K5" s="52">
        <f t="shared" ref="K5:K10" si="1">I5*J5</f>
        <v>0</v>
      </c>
      <c r="L5" s="55">
        <f t="shared" ref="L5:L10" si="2">H5+K5</f>
        <v>0</v>
      </c>
    </row>
    <row r="6" spans="1:12" s="1" customFormat="1" ht="66.75" customHeight="1" x14ac:dyDescent="0.25">
      <c r="B6" s="39" t="s">
        <v>71</v>
      </c>
      <c r="C6" s="17" t="s">
        <v>16</v>
      </c>
      <c r="D6" s="5" t="s">
        <v>66</v>
      </c>
      <c r="E6" s="106" t="s">
        <v>426</v>
      </c>
      <c r="F6" s="175"/>
      <c r="G6" s="6">
        <v>0</v>
      </c>
      <c r="H6" s="40">
        <f t="shared" si="0"/>
        <v>0</v>
      </c>
      <c r="I6" s="50"/>
      <c r="J6" s="6">
        <v>0</v>
      </c>
      <c r="K6" s="53">
        <f t="shared" si="1"/>
        <v>0</v>
      </c>
      <c r="L6" s="56">
        <f t="shared" si="2"/>
        <v>0</v>
      </c>
    </row>
    <row r="7" spans="1:12" s="1" customFormat="1" ht="53.25" customHeight="1" x14ac:dyDescent="0.25">
      <c r="B7" s="39" t="s">
        <v>72</v>
      </c>
      <c r="C7" s="17" t="s">
        <v>16</v>
      </c>
      <c r="D7" s="5" t="s">
        <v>377</v>
      </c>
      <c r="E7" s="106" t="s">
        <v>426</v>
      </c>
      <c r="F7" s="175"/>
      <c r="G7" s="6">
        <v>0</v>
      </c>
      <c r="H7" s="40">
        <f t="shared" si="0"/>
        <v>0</v>
      </c>
      <c r="I7" s="50"/>
      <c r="J7" s="6">
        <v>0</v>
      </c>
      <c r="K7" s="53">
        <f t="shared" si="1"/>
        <v>0</v>
      </c>
      <c r="L7" s="56">
        <f t="shared" si="2"/>
        <v>0</v>
      </c>
    </row>
    <row r="8" spans="1:12" s="1" customFormat="1" ht="39.6" x14ac:dyDescent="0.25">
      <c r="B8" s="39" t="s">
        <v>73</v>
      </c>
      <c r="C8" s="17" t="s">
        <v>16</v>
      </c>
      <c r="D8" s="5" t="s">
        <v>407</v>
      </c>
      <c r="E8" s="106" t="s">
        <v>448</v>
      </c>
      <c r="F8" s="175"/>
      <c r="G8" s="6">
        <v>0</v>
      </c>
      <c r="H8" s="40">
        <f t="shared" si="0"/>
        <v>0</v>
      </c>
      <c r="I8" s="50"/>
      <c r="J8" s="6">
        <v>0</v>
      </c>
      <c r="K8" s="53">
        <f t="shared" si="1"/>
        <v>0</v>
      </c>
      <c r="L8" s="56">
        <f t="shared" si="2"/>
        <v>0</v>
      </c>
    </row>
    <row r="9" spans="1:12" s="1" customFormat="1" x14ac:dyDescent="0.25">
      <c r="B9" s="39" t="s">
        <v>74</v>
      </c>
      <c r="C9" s="17" t="s">
        <v>16</v>
      </c>
      <c r="D9" s="5" t="s">
        <v>629</v>
      </c>
      <c r="E9" s="106" t="s">
        <v>448</v>
      </c>
      <c r="F9" s="175"/>
      <c r="G9" s="6">
        <v>0</v>
      </c>
      <c r="H9" s="40">
        <f t="shared" si="0"/>
        <v>0</v>
      </c>
      <c r="I9" s="50"/>
      <c r="J9" s="6">
        <v>0</v>
      </c>
      <c r="K9" s="53">
        <f t="shared" si="1"/>
        <v>0</v>
      </c>
      <c r="L9" s="56">
        <f t="shared" si="2"/>
        <v>0</v>
      </c>
    </row>
    <row r="10" spans="1:12" s="1" customFormat="1" ht="27" thickBot="1" x14ac:dyDescent="0.3">
      <c r="B10" s="41" t="s">
        <v>75</v>
      </c>
      <c r="C10" s="125" t="s">
        <v>16</v>
      </c>
      <c r="D10" s="42" t="s">
        <v>446</v>
      </c>
      <c r="E10" s="107" t="s">
        <v>447</v>
      </c>
      <c r="F10" s="175"/>
      <c r="G10" s="6">
        <v>0</v>
      </c>
      <c r="H10" s="40">
        <f t="shared" si="0"/>
        <v>0</v>
      </c>
      <c r="I10" s="50"/>
      <c r="J10" s="6">
        <v>0</v>
      </c>
      <c r="K10" s="53">
        <f t="shared" si="1"/>
        <v>0</v>
      </c>
      <c r="L10" s="56">
        <f t="shared" si="2"/>
        <v>0</v>
      </c>
    </row>
    <row r="11" spans="1:12" s="1" customFormat="1" ht="13.8" thickBot="1" x14ac:dyDescent="0.3">
      <c r="B11" s="206" t="s">
        <v>63</v>
      </c>
      <c r="C11" s="207"/>
      <c r="D11" s="207"/>
      <c r="E11" s="208"/>
      <c r="F11" s="68"/>
      <c r="G11" s="69"/>
      <c r="H11" s="70">
        <f>SUM(H5:H10)</f>
        <v>0</v>
      </c>
      <c r="I11" s="71"/>
      <c r="J11" s="69"/>
      <c r="K11" s="72">
        <f>SUM(K5:K10)</f>
        <v>0</v>
      </c>
      <c r="L11" s="73">
        <f>SUM(L5:L10)</f>
        <v>0</v>
      </c>
    </row>
    <row r="12" spans="1:12" s="1" customFormat="1" ht="13.8" thickBot="1" x14ac:dyDescent="0.3">
      <c r="B12" s="199" t="s">
        <v>97</v>
      </c>
      <c r="C12" s="200"/>
      <c r="D12" s="200"/>
      <c r="E12" s="200"/>
      <c r="F12" s="200"/>
      <c r="G12" s="200"/>
      <c r="H12" s="200"/>
      <c r="I12" s="200"/>
      <c r="J12" s="200"/>
      <c r="K12" s="200"/>
      <c r="L12" s="201"/>
    </row>
    <row r="13" spans="1:12" s="1" customFormat="1" ht="118.8" x14ac:dyDescent="0.25">
      <c r="B13" s="35" t="s">
        <v>15</v>
      </c>
      <c r="C13" s="140" t="s">
        <v>265</v>
      </c>
      <c r="D13" s="58" t="s">
        <v>437</v>
      </c>
      <c r="E13" s="109" t="s">
        <v>406</v>
      </c>
      <c r="F13" s="159"/>
      <c r="G13" s="37">
        <v>0</v>
      </c>
      <c r="H13" s="38">
        <f>F13*G13</f>
        <v>0</v>
      </c>
      <c r="I13" s="45"/>
      <c r="J13" s="37">
        <v>0</v>
      </c>
      <c r="K13" s="38">
        <f>I13*J13</f>
        <v>0</v>
      </c>
      <c r="L13" s="80">
        <f>H13+K13</f>
        <v>0</v>
      </c>
    </row>
    <row r="14" spans="1:12" s="1" customFormat="1" ht="66" x14ac:dyDescent="0.25">
      <c r="B14" s="39" t="s">
        <v>17</v>
      </c>
      <c r="C14" s="141" t="s">
        <v>265</v>
      </c>
      <c r="D14" s="5" t="s">
        <v>158</v>
      </c>
      <c r="E14" s="106" t="s">
        <v>3</v>
      </c>
      <c r="F14" s="160"/>
      <c r="G14" s="6">
        <v>0</v>
      </c>
      <c r="H14" s="40">
        <f>F14*G14</f>
        <v>0</v>
      </c>
      <c r="I14" s="46"/>
      <c r="J14" s="6">
        <v>0</v>
      </c>
      <c r="K14" s="40">
        <f>I14*J14</f>
        <v>0</v>
      </c>
      <c r="L14" s="91">
        <f>H14+K14</f>
        <v>0</v>
      </c>
    </row>
    <row r="15" spans="1:12" s="1" customFormat="1" ht="39.6" x14ac:dyDescent="0.25">
      <c r="B15" s="39" t="s">
        <v>18</v>
      </c>
      <c r="C15" s="141" t="s">
        <v>265</v>
      </c>
      <c r="D15" s="5" t="s">
        <v>602</v>
      </c>
      <c r="E15" s="106" t="s">
        <v>3</v>
      </c>
      <c r="F15" s="160"/>
      <c r="G15" s="6">
        <v>0</v>
      </c>
      <c r="H15" s="40">
        <f>F15*G15</f>
        <v>0</v>
      </c>
      <c r="I15" s="46"/>
      <c r="J15" s="6">
        <v>0</v>
      </c>
      <c r="K15" s="40">
        <f>I15*J15</f>
        <v>0</v>
      </c>
      <c r="L15" s="91">
        <f>H15+K15</f>
        <v>0</v>
      </c>
    </row>
    <row r="16" spans="1:12" s="1" customFormat="1" ht="66" x14ac:dyDescent="0.25">
      <c r="B16" s="39" t="s">
        <v>19</v>
      </c>
      <c r="C16" s="141" t="s">
        <v>266</v>
      </c>
      <c r="D16" s="5" t="s">
        <v>603</v>
      </c>
      <c r="E16" s="106" t="s">
        <v>3</v>
      </c>
      <c r="F16" s="160"/>
      <c r="G16" s="6">
        <v>0</v>
      </c>
      <c r="H16" s="40">
        <f t="shared" ref="H16:H26" si="3">F16*G16</f>
        <v>0</v>
      </c>
      <c r="I16" s="46"/>
      <c r="J16" s="6">
        <v>0</v>
      </c>
      <c r="K16" s="40">
        <f t="shared" ref="K16:K26" si="4">I16*J16</f>
        <v>0</v>
      </c>
      <c r="L16" s="91">
        <f t="shared" ref="L16:L26" si="5">H16+K16</f>
        <v>0</v>
      </c>
    </row>
    <row r="17" spans="2:12" s="1" customFormat="1" ht="66" x14ac:dyDescent="0.25">
      <c r="B17" s="39" t="s">
        <v>76</v>
      </c>
      <c r="C17" s="141" t="s">
        <v>266</v>
      </c>
      <c r="D17" s="5" t="s">
        <v>595</v>
      </c>
      <c r="E17" s="106" t="s">
        <v>3</v>
      </c>
      <c r="F17" s="160"/>
      <c r="G17" s="6">
        <v>0</v>
      </c>
      <c r="H17" s="40">
        <f t="shared" si="3"/>
        <v>0</v>
      </c>
      <c r="I17" s="46"/>
      <c r="J17" s="6">
        <v>0</v>
      </c>
      <c r="K17" s="40">
        <f t="shared" si="4"/>
        <v>0</v>
      </c>
      <c r="L17" s="91">
        <f t="shared" si="5"/>
        <v>0</v>
      </c>
    </row>
    <row r="18" spans="2:12" s="1" customFormat="1" ht="66" x14ac:dyDescent="0.25">
      <c r="B18" s="39" t="s">
        <v>77</v>
      </c>
      <c r="C18" s="141" t="s">
        <v>266</v>
      </c>
      <c r="D18" s="5" t="s">
        <v>604</v>
      </c>
      <c r="E18" s="106" t="s">
        <v>3</v>
      </c>
      <c r="F18" s="160"/>
      <c r="G18" s="6">
        <v>0</v>
      </c>
      <c r="H18" s="40">
        <f t="shared" si="3"/>
        <v>0</v>
      </c>
      <c r="I18" s="46"/>
      <c r="J18" s="6">
        <v>0</v>
      </c>
      <c r="K18" s="40">
        <f t="shared" si="4"/>
        <v>0</v>
      </c>
      <c r="L18" s="91">
        <f t="shared" si="5"/>
        <v>0</v>
      </c>
    </row>
    <row r="19" spans="2:12" s="1" customFormat="1" ht="66" x14ac:dyDescent="0.25">
      <c r="B19" s="39" t="s">
        <v>78</v>
      </c>
      <c r="C19" s="141" t="s">
        <v>266</v>
      </c>
      <c r="D19" s="5" t="s">
        <v>596</v>
      </c>
      <c r="E19" s="106" t="s">
        <v>3</v>
      </c>
      <c r="F19" s="160"/>
      <c r="G19" s="6">
        <v>0</v>
      </c>
      <c r="H19" s="40">
        <f t="shared" si="3"/>
        <v>0</v>
      </c>
      <c r="I19" s="46"/>
      <c r="J19" s="6">
        <v>0</v>
      </c>
      <c r="K19" s="40">
        <f t="shared" si="4"/>
        <v>0</v>
      </c>
      <c r="L19" s="91">
        <f t="shared" si="5"/>
        <v>0</v>
      </c>
    </row>
    <row r="20" spans="2:12" s="1" customFormat="1" ht="79.2" x14ac:dyDescent="0.25">
      <c r="B20" s="39" t="s">
        <v>79</v>
      </c>
      <c r="C20" s="141" t="s">
        <v>266</v>
      </c>
      <c r="D20" s="5" t="s">
        <v>597</v>
      </c>
      <c r="E20" s="106" t="s">
        <v>4</v>
      </c>
      <c r="F20" s="160"/>
      <c r="G20" s="6">
        <v>0</v>
      </c>
      <c r="H20" s="40">
        <f t="shared" si="3"/>
        <v>0</v>
      </c>
      <c r="I20" s="46"/>
      <c r="J20" s="6">
        <v>0</v>
      </c>
      <c r="K20" s="40">
        <f t="shared" si="4"/>
        <v>0</v>
      </c>
      <c r="L20" s="91">
        <f t="shared" si="5"/>
        <v>0</v>
      </c>
    </row>
    <row r="21" spans="2:12" s="1" customFormat="1" ht="26.4" x14ac:dyDescent="0.25">
      <c r="B21" s="39" t="s">
        <v>80</v>
      </c>
      <c r="C21" s="11" t="s">
        <v>16</v>
      </c>
      <c r="D21" s="5" t="s">
        <v>387</v>
      </c>
      <c r="E21" s="106" t="s">
        <v>2</v>
      </c>
      <c r="F21" s="160"/>
      <c r="G21" s="6">
        <v>0</v>
      </c>
      <c r="H21" s="40">
        <f t="shared" si="3"/>
        <v>0</v>
      </c>
      <c r="I21" s="46"/>
      <c r="J21" s="6">
        <v>0</v>
      </c>
      <c r="K21" s="40">
        <f t="shared" si="4"/>
        <v>0</v>
      </c>
      <c r="L21" s="91">
        <f t="shared" si="5"/>
        <v>0</v>
      </c>
    </row>
    <row r="22" spans="2:12" s="1" customFormat="1" ht="26.4" x14ac:dyDescent="0.25">
      <c r="B22" s="39" t="s">
        <v>81</v>
      </c>
      <c r="C22" s="11" t="s">
        <v>16</v>
      </c>
      <c r="D22" s="5" t="s">
        <v>388</v>
      </c>
      <c r="E22" s="106" t="s">
        <v>2</v>
      </c>
      <c r="F22" s="160"/>
      <c r="G22" s="6">
        <v>0</v>
      </c>
      <c r="H22" s="40">
        <f>F22*G22</f>
        <v>0</v>
      </c>
      <c r="I22" s="46"/>
      <c r="J22" s="6">
        <v>0</v>
      </c>
      <c r="K22" s="40">
        <f>I22*J22</f>
        <v>0</v>
      </c>
      <c r="L22" s="91">
        <f>H22+K22</f>
        <v>0</v>
      </c>
    </row>
    <row r="23" spans="2:12" s="1" customFormat="1" ht="30" customHeight="1" x14ac:dyDescent="0.25">
      <c r="B23" s="39" t="s">
        <v>82</v>
      </c>
      <c r="C23" s="11" t="s">
        <v>16</v>
      </c>
      <c r="D23" s="5" t="s">
        <v>598</v>
      </c>
      <c r="E23" s="95" t="s">
        <v>3</v>
      </c>
      <c r="F23" s="46"/>
      <c r="G23" s="6">
        <v>0</v>
      </c>
      <c r="H23" s="40">
        <f t="shared" si="3"/>
        <v>0</v>
      </c>
      <c r="I23" s="46"/>
      <c r="J23" s="6">
        <v>0</v>
      </c>
      <c r="K23" s="40">
        <f t="shared" si="4"/>
        <v>0</v>
      </c>
      <c r="L23" s="91">
        <f t="shared" si="5"/>
        <v>0</v>
      </c>
    </row>
    <row r="24" spans="2:12" s="1" customFormat="1" ht="52.8" x14ac:dyDescent="0.25">
      <c r="B24" s="39" t="s">
        <v>83</v>
      </c>
      <c r="C24" s="32" t="s">
        <v>438</v>
      </c>
      <c r="D24" s="13" t="s">
        <v>408</v>
      </c>
      <c r="E24" s="106" t="s">
        <v>45</v>
      </c>
      <c r="F24" s="46"/>
      <c r="G24" s="6">
        <v>0</v>
      </c>
      <c r="H24" s="40">
        <f t="shared" si="3"/>
        <v>0</v>
      </c>
      <c r="I24" s="46"/>
      <c r="J24" s="6">
        <v>0</v>
      </c>
      <c r="K24" s="40">
        <f t="shared" si="4"/>
        <v>0</v>
      </c>
      <c r="L24" s="91">
        <f t="shared" si="5"/>
        <v>0</v>
      </c>
    </row>
    <row r="25" spans="2:12" s="1" customFormat="1" ht="52.8" x14ac:dyDescent="0.25">
      <c r="B25" s="39" t="s">
        <v>84</v>
      </c>
      <c r="C25" s="32" t="s">
        <v>438</v>
      </c>
      <c r="D25" s="13" t="s">
        <v>409</v>
      </c>
      <c r="E25" s="106" t="s">
        <v>4</v>
      </c>
      <c r="F25" s="46"/>
      <c r="G25" s="6">
        <v>0</v>
      </c>
      <c r="H25" s="40">
        <f t="shared" si="3"/>
        <v>0</v>
      </c>
      <c r="I25" s="46"/>
      <c r="J25" s="6">
        <v>0</v>
      </c>
      <c r="K25" s="40">
        <f t="shared" si="4"/>
        <v>0</v>
      </c>
      <c r="L25" s="91">
        <f t="shared" si="5"/>
        <v>0</v>
      </c>
    </row>
    <row r="26" spans="2:12" s="1" customFormat="1" ht="52.8" x14ac:dyDescent="0.25">
      <c r="B26" s="39" t="s">
        <v>85</v>
      </c>
      <c r="C26" s="32" t="s">
        <v>438</v>
      </c>
      <c r="D26" s="13" t="s">
        <v>410</v>
      </c>
      <c r="E26" s="106" t="s">
        <v>45</v>
      </c>
      <c r="F26" s="46"/>
      <c r="G26" s="6">
        <v>0</v>
      </c>
      <c r="H26" s="40">
        <f t="shared" si="3"/>
        <v>0</v>
      </c>
      <c r="I26" s="46"/>
      <c r="J26" s="6">
        <v>0</v>
      </c>
      <c r="K26" s="40">
        <f t="shared" si="4"/>
        <v>0</v>
      </c>
      <c r="L26" s="91">
        <f t="shared" si="5"/>
        <v>0</v>
      </c>
    </row>
    <row r="27" spans="2:12" s="1" customFormat="1" ht="52.8" x14ac:dyDescent="0.25">
      <c r="B27" s="39" t="s">
        <v>381</v>
      </c>
      <c r="C27" s="32" t="s">
        <v>438</v>
      </c>
      <c r="D27" s="13" t="s">
        <v>411</v>
      </c>
      <c r="E27" s="106" t="s">
        <v>45</v>
      </c>
      <c r="F27" s="46"/>
      <c r="G27" s="6">
        <v>0</v>
      </c>
      <c r="H27" s="40">
        <f>F27*G27</f>
        <v>0</v>
      </c>
      <c r="I27" s="46"/>
      <c r="J27" s="6">
        <v>0</v>
      </c>
      <c r="K27" s="40">
        <f>I27*J27</f>
        <v>0</v>
      </c>
      <c r="L27" s="91">
        <f>H27+K27</f>
        <v>0</v>
      </c>
    </row>
    <row r="28" spans="2:12" s="1" customFormat="1" ht="53.4" thickBot="1" x14ac:dyDescent="0.3">
      <c r="B28" s="41" t="s">
        <v>401</v>
      </c>
      <c r="C28" s="161" t="s">
        <v>438</v>
      </c>
      <c r="D28" s="60" t="s">
        <v>412</v>
      </c>
      <c r="E28" s="107" t="s">
        <v>45</v>
      </c>
      <c r="F28" s="47"/>
      <c r="G28" s="43">
        <v>0</v>
      </c>
      <c r="H28" s="44">
        <f>F28*G28</f>
        <v>0</v>
      </c>
      <c r="I28" s="47"/>
      <c r="J28" s="43">
        <v>0</v>
      </c>
      <c r="K28" s="44">
        <f>I28*J28</f>
        <v>0</v>
      </c>
      <c r="L28" s="162">
        <f>H28+K28</f>
        <v>0</v>
      </c>
    </row>
    <row r="29" spans="2:12" s="1" customFormat="1" ht="12.75" customHeight="1" thickBot="1" x14ac:dyDescent="0.3">
      <c r="B29" s="188" t="s">
        <v>63</v>
      </c>
      <c r="C29" s="189"/>
      <c r="D29" s="189"/>
      <c r="E29" s="189"/>
      <c r="F29" s="25"/>
      <c r="G29" s="14"/>
      <c r="H29" s="15">
        <f>SUM(H13:H28)</f>
        <v>0</v>
      </c>
      <c r="I29" s="25"/>
      <c r="J29" s="14"/>
      <c r="K29" s="26">
        <f>SUM(K13:K28)</f>
        <v>0</v>
      </c>
      <c r="L29" s="34">
        <f>SUM(L13:L28)</f>
        <v>0</v>
      </c>
    </row>
    <row r="30" spans="2:12" s="1" customFormat="1" ht="12.75" customHeight="1" thickBot="1" x14ac:dyDescent="0.3">
      <c r="B30" s="195" t="s">
        <v>98</v>
      </c>
      <c r="C30" s="196"/>
      <c r="D30" s="196"/>
      <c r="E30" s="196"/>
      <c r="F30" s="197"/>
      <c r="G30" s="197"/>
      <c r="H30" s="197"/>
      <c r="I30" s="197"/>
      <c r="J30" s="197"/>
      <c r="K30" s="197"/>
      <c r="L30" s="198"/>
    </row>
    <row r="31" spans="2:12" s="1" customFormat="1" ht="39.6" x14ac:dyDescent="0.25">
      <c r="B31" s="35" t="s">
        <v>21</v>
      </c>
      <c r="C31" s="62" t="s">
        <v>198</v>
      </c>
      <c r="D31" s="63" t="s">
        <v>592</v>
      </c>
      <c r="E31" s="94" t="s">
        <v>3</v>
      </c>
      <c r="F31" s="45"/>
      <c r="G31" s="37">
        <v>0</v>
      </c>
      <c r="H31" s="38">
        <f t="shared" ref="H31:H39" si="6">F31*G31</f>
        <v>0</v>
      </c>
      <c r="I31" s="49"/>
      <c r="J31" s="37">
        <v>0</v>
      </c>
      <c r="K31" s="52">
        <f t="shared" ref="K31:K39" si="7">I31*J31</f>
        <v>0</v>
      </c>
      <c r="L31" s="55">
        <f t="shared" ref="L31:L39" si="8">H31+K31</f>
        <v>0</v>
      </c>
    </row>
    <row r="32" spans="2:12" s="1" customFormat="1" ht="39.6" x14ac:dyDescent="0.25">
      <c r="B32" s="39" t="s">
        <v>22</v>
      </c>
      <c r="C32" s="33" t="s">
        <v>198</v>
      </c>
      <c r="D32" s="13" t="s">
        <v>591</v>
      </c>
      <c r="E32" s="95" t="s">
        <v>3</v>
      </c>
      <c r="F32" s="46"/>
      <c r="G32" s="6">
        <v>0</v>
      </c>
      <c r="H32" s="40">
        <f t="shared" si="6"/>
        <v>0</v>
      </c>
      <c r="I32" s="50"/>
      <c r="J32" s="6">
        <v>0</v>
      </c>
      <c r="K32" s="53">
        <f t="shared" si="7"/>
        <v>0</v>
      </c>
      <c r="L32" s="56">
        <f t="shared" si="8"/>
        <v>0</v>
      </c>
    </row>
    <row r="33" spans="2:12" s="1" customFormat="1" ht="39.6" x14ac:dyDescent="0.25">
      <c r="B33" s="39" t="s">
        <v>23</v>
      </c>
      <c r="C33" s="33" t="s">
        <v>198</v>
      </c>
      <c r="D33" s="13" t="s">
        <v>593</v>
      </c>
      <c r="E33" s="95" t="s">
        <v>3</v>
      </c>
      <c r="F33" s="46"/>
      <c r="G33" s="6">
        <v>0</v>
      </c>
      <c r="H33" s="40">
        <f t="shared" ref="H33:H34" si="9">F33*G33</f>
        <v>0</v>
      </c>
      <c r="I33" s="50"/>
      <c r="J33" s="6">
        <v>0</v>
      </c>
      <c r="K33" s="53">
        <f t="shared" ref="K33:K34" si="10">I33*J33</f>
        <v>0</v>
      </c>
      <c r="L33" s="56">
        <f t="shared" ref="L33:L34" si="11">H33+K33</f>
        <v>0</v>
      </c>
    </row>
    <row r="34" spans="2:12" s="1" customFormat="1" ht="39.6" x14ac:dyDescent="0.25">
      <c r="B34" s="39" t="s">
        <v>24</v>
      </c>
      <c r="C34" s="33" t="s">
        <v>198</v>
      </c>
      <c r="D34" s="13" t="s">
        <v>594</v>
      </c>
      <c r="E34" s="95" t="s">
        <v>3</v>
      </c>
      <c r="F34" s="46"/>
      <c r="G34" s="6">
        <v>0</v>
      </c>
      <c r="H34" s="40">
        <f t="shared" si="9"/>
        <v>0</v>
      </c>
      <c r="I34" s="50"/>
      <c r="J34" s="6">
        <v>0</v>
      </c>
      <c r="K34" s="53">
        <f t="shared" si="10"/>
        <v>0</v>
      </c>
      <c r="L34" s="56">
        <f t="shared" si="11"/>
        <v>0</v>
      </c>
    </row>
    <row r="35" spans="2:12" s="1" customFormat="1" ht="66" x14ac:dyDescent="0.25">
      <c r="B35" s="39" t="s">
        <v>25</v>
      </c>
      <c r="C35" s="141" t="s">
        <v>20</v>
      </c>
      <c r="D35" s="13" t="s">
        <v>599</v>
      </c>
      <c r="E35" s="95" t="s">
        <v>3</v>
      </c>
      <c r="F35" s="105"/>
      <c r="G35" s="6">
        <v>0</v>
      </c>
      <c r="H35" s="40">
        <f t="shared" si="6"/>
        <v>0</v>
      </c>
      <c r="I35" s="50"/>
      <c r="J35" s="6">
        <v>0</v>
      </c>
      <c r="K35" s="53">
        <f t="shared" si="7"/>
        <v>0</v>
      </c>
      <c r="L35" s="56">
        <f t="shared" si="8"/>
        <v>0</v>
      </c>
    </row>
    <row r="36" spans="2:12" s="1" customFormat="1" ht="82.5" customHeight="1" x14ac:dyDescent="0.25">
      <c r="B36" s="39" t="s">
        <v>26</v>
      </c>
      <c r="C36" s="141" t="s">
        <v>20</v>
      </c>
      <c r="D36" s="13" t="s">
        <v>600</v>
      </c>
      <c r="E36" s="95" t="s">
        <v>3</v>
      </c>
      <c r="F36" s="105"/>
      <c r="G36" s="6">
        <v>0</v>
      </c>
      <c r="H36" s="40">
        <f t="shared" si="6"/>
        <v>0</v>
      </c>
      <c r="I36" s="50"/>
      <c r="J36" s="6">
        <v>0</v>
      </c>
      <c r="K36" s="53">
        <f t="shared" si="7"/>
        <v>0</v>
      </c>
      <c r="L36" s="56">
        <f t="shared" si="8"/>
        <v>0</v>
      </c>
    </row>
    <row r="37" spans="2:12" s="1" customFormat="1" ht="26.4" x14ac:dyDescent="0.25">
      <c r="B37" s="39" t="s">
        <v>27</v>
      </c>
      <c r="C37" s="11" t="s">
        <v>16</v>
      </c>
      <c r="D37" s="13" t="s">
        <v>387</v>
      </c>
      <c r="E37" s="95" t="s">
        <v>2</v>
      </c>
      <c r="F37" s="46"/>
      <c r="G37" s="6">
        <v>0</v>
      </c>
      <c r="H37" s="40">
        <f t="shared" si="6"/>
        <v>0</v>
      </c>
      <c r="I37" s="50"/>
      <c r="J37" s="6">
        <v>0</v>
      </c>
      <c r="K37" s="53">
        <f t="shared" si="7"/>
        <v>0</v>
      </c>
      <c r="L37" s="56">
        <f t="shared" si="8"/>
        <v>0</v>
      </c>
    </row>
    <row r="38" spans="2:12" s="1" customFormat="1" ht="26.4" x14ac:dyDescent="0.25">
      <c r="B38" s="39" t="s">
        <v>605</v>
      </c>
      <c r="C38" s="11" t="s">
        <v>16</v>
      </c>
      <c r="D38" s="13" t="s">
        <v>388</v>
      </c>
      <c r="E38" s="95" t="s">
        <v>2</v>
      </c>
      <c r="F38" s="46"/>
      <c r="G38" s="6">
        <v>0</v>
      </c>
      <c r="H38" s="40">
        <f t="shared" si="6"/>
        <v>0</v>
      </c>
      <c r="I38" s="50"/>
      <c r="J38" s="6">
        <v>0</v>
      </c>
      <c r="K38" s="53">
        <f t="shared" si="7"/>
        <v>0</v>
      </c>
      <c r="L38" s="56">
        <f t="shared" si="8"/>
        <v>0</v>
      </c>
    </row>
    <row r="39" spans="2:12" s="1" customFormat="1" ht="27" thickBot="1" x14ac:dyDescent="0.3">
      <c r="B39" s="41" t="s">
        <v>606</v>
      </c>
      <c r="C39" s="59" t="s">
        <v>16</v>
      </c>
      <c r="D39" s="60" t="s">
        <v>394</v>
      </c>
      <c r="E39" s="96" t="s">
        <v>3</v>
      </c>
      <c r="F39" s="46"/>
      <c r="G39" s="6">
        <v>0</v>
      </c>
      <c r="H39" s="40">
        <f t="shared" si="6"/>
        <v>0</v>
      </c>
      <c r="I39" s="50"/>
      <c r="J39" s="6">
        <v>0</v>
      </c>
      <c r="K39" s="53">
        <f t="shared" si="7"/>
        <v>0</v>
      </c>
      <c r="L39" s="56">
        <f t="shared" si="8"/>
        <v>0</v>
      </c>
    </row>
    <row r="40" spans="2:12" s="1" customFormat="1" ht="12.75" customHeight="1" thickBot="1" x14ac:dyDescent="0.3">
      <c r="B40" s="188" t="s">
        <v>63</v>
      </c>
      <c r="C40" s="189"/>
      <c r="D40" s="189"/>
      <c r="E40" s="189"/>
      <c r="F40" s="68"/>
      <c r="G40" s="69"/>
      <c r="H40" s="70">
        <f>SUM(H31:H39)</f>
        <v>0</v>
      </c>
      <c r="I40" s="71"/>
      <c r="J40" s="69"/>
      <c r="K40" s="72">
        <f>SUM(K31:K39)</f>
        <v>0</v>
      </c>
      <c r="L40" s="73">
        <f>SUM(L31:L39)</f>
        <v>0</v>
      </c>
    </row>
    <row r="41" spans="2:12" s="1" customFormat="1" ht="12.75" customHeight="1" thickBot="1" x14ac:dyDescent="0.3">
      <c r="B41" s="195" t="s">
        <v>403</v>
      </c>
      <c r="C41" s="196"/>
      <c r="D41" s="196"/>
      <c r="E41" s="196"/>
      <c r="F41" s="197"/>
      <c r="G41" s="197"/>
      <c r="H41" s="197"/>
      <c r="I41" s="197"/>
      <c r="J41" s="197"/>
      <c r="K41" s="197"/>
      <c r="L41" s="198"/>
    </row>
    <row r="42" spans="2:12" s="1" customFormat="1" ht="12.75" customHeight="1" x14ac:dyDescent="0.25">
      <c r="B42" s="35" t="s">
        <v>28</v>
      </c>
      <c r="C42" s="66" t="s">
        <v>16</v>
      </c>
      <c r="D42" s="63" t="s">
        <v>360</v>
      </c>
      <c r="E42" s="94" t="s">
        <v>3</v>
      </c>
      <c r="F42" s="98"/>
      <c r="G42" s="37">
        <v>0</v>
      </c>
      <c r="H42" s="38">
        <f t="shared" ref="H42:H74" si="12">F42*G42</f>
        <v>0</v>
      </c>
      <c r="I42" s="49"/>
      <c r="J42" s="37">
        <v>0</v>
      </c>
      <c r="K42" s="38">
        <f t="shared" ref="K42:K74" si="13">I42*J42</f>
        <v>0</v>
      </c>
      <c r="L42" s="55">
        <f t="shared" ref="L42:L74" si="14">H42+K42</f>
        <v>0</v>
      </c>
    </row>
    <row r="43" spans="2:12" s="1" customFormat="1" ht="12.75" customHeight="1" x14ac:dyDescent="0.25">
      <c r="B43" s="39" t="s">
        <v>29</v>
      </c>
      <c r="C43" s="11" t="s">
        <v>16</v>
      </c>
      <c r="D43" s="13" t="s">
        <v>361</v>
      </c>
      <c r="E43" s="95" t="s">
        <v>94</v>
      </c>
      <c r="F43" s="105"/>
      <c r="G43" s="6">
        <v>0</v>
      </c>
      <c r="H43" s="40">
        <f t="shared" si="12"/>
        <v>0</v>
      </c>
      <c r="I43" s="50"/>
      <c r="J43" s="6">
        <v>0</v>
      </c>
      <c r="K43" s="40">
        <f t="shared" si="13"/>
        <v>0</v>
      </c>
      <c r="L43" s="56">
        <f t="shared" si="14"/>
        <v>0</v>
      </c>
    </row>
    <row r="44" spans="2:12" s="1" customFormat="1" ht="121.8" customHeight="1" x14ac:dyDescent="0.25">
      <c r="B44" s="39" t="s">
        <v>30</v>
      </c>
      <c r="C44" s="141" t="s">
        <v>161</v>
      </c>
      <c r="D44" s="13" t="s">
        <v>164</v>
      </c>
      <c r="E44" s="106" t="s">
        <v>4</v>
      </c>
      <c r="F44" s="105"/>
      <c r="G44" s="6">
        <v>0</v>
      </c>
      <c r="H44" s="40">
        <f t="shared" si="12"/>
        <v>0</v>
      </c>
      <c r="I44" s="50"/>
      <c r="J44" s="6">
        <v>0</v>
      </c>
      <c r="K44" s="40">
        <f t="shared" si="13"/>
        <v>0</v>
      </c>
      <c r="L44" s="56">
        <f t="shared" si="14"/>
        <v>0</v>
      </c>
    </row>
    <row r="45" spans="2:12" s="1" customFormat="1" ht="123.6" customHeight="1" x14ac:dyDescent="0.25">
      <c r="B45" s="39" t="s">
        <v>31</v>
      </c>
      <c r="C45" s="141" t="s">
        <v>161</v>
      </c>
      <c r="D45" s="13" t="s">
        <v>165</v>
      </c>
      <c r="E45" s="106" t="s">
        <v>4</v>
      </c>
      <c r="F45" s="105"/>
      <c r="G45" s="6">
        <v>0</v>
      </c>
      <c r="H45" s="40">
        <f t="shared" si="12"/>
        <v>0</v>
      </c>
      <c r="I45" s="50"/>
      <c r="J45" s="6">
        <v>0</v>
      </c>
      <c r="K45" s="40">
        <f t="shared" si="13"/>
        <v>0</v>
      </c>
      <c r="L45" s="56">
        <f t="shared" si="14"/>
        <v>0</v>
      </c>
    </row>
    <row r="46" spans="2:12" s="1" customFormat="1" ht="122.4" customHeight="1" x14ac:dyDescent="0.25">
      <c r="B46" s="39" t="s">
        <v>32</v>
      </c>
      <c r="C46" s="141" t="s">
        <v>161</v>
      </c>
      <c r="D46" s="13" t="s">
        <v>166</v>
      </c>
      <c r="E46" s="106" t="s">
        <v>4</v>
      </c>
      <c r="F46" s="105"/>
      <c r="G46" s="6">
        <v>0</v>
      </c>
      <c r="H46" s="40">
        <f t="shared" si="12"/>
        <v>0</v>
      </c>
      <c r="I46" s="50"/>
      <c r="J46" s="6">
        <v>0</v>
      </c>
      <c r="K46" s="40">
        <f t="shared" si="13"/>
        <v>0</v>
      </c>
      <c r="L46" s="56">
        <f t="shared" si="14"/>
        <v>0</v>
      </c>
    </row>
    <row r="47" spans="2:12" s="1" customFormat="1" ht="118.8" x14ac:dyDescent="0.25">
      <c r="B47" s="39" t="s">
        <v>33</v>
      </c>
      <c r="C47" s="141" t="s">
        <v>161</v>
      </c>
      <c r="D47" s="13" t="s">
        <v>167</v>
      </c>
      <c r="E47" s="106" t="s">
        <v>4</v>
      </c>
      <c r="F47" s="105"/>
      <c r="G47" s="6">
        <v>0</v>
      </c>
      <c r="H47" s="40">
        <f t="shared" si="12"/>
        <v>0</v>
      </c>
      <c r="I47" s="50"/>
      <c r="J47" s="6">
        <v>0</v>
      </c>
      <c r="K47" s="40">
        <f t="shared" si="13"/>
        <v>0</v>
      </c>
      <c r="L47" s="56">
        <f t="shared" si="14"/>
        <v>0</v>
      </c>
    </row>
    <row r="48" spans="2:12" s="1" customFormat="1" ht="118.8" x14ac:dyDescent="0.25">
      <c r="B48" s="39" t="s">
        <v>34</v>
      </c>
      <c r="C48" s="141" t="s">
        <v>161</v>
      </c>
      <c r="D48" s="13" t="s">
        <v>168</v>
      </c>
      <c r="E48" s="106" t="s">
        <v>4</v>
      </c>
      <c r="F48" s="105"/>
      <c r="G48" s="6">
        <v>0</v>
      </c>
      <c r="H48" s="40">
        <f t="shared" si="12"/>
        <v>0</v>
      </c>
      <c r="I48" s="50"/>
      <c r="J48" s="6">
        <v>0</v>
      </c>
      <c r="K48" s="40">
        <f t="shared" si="13"/>
        <v>0</v>
      </c>
      <c r="L48" s="56">
        <f t="shared" si="14"/>
        <v>0</v>
      </c>
    </row>
    <row r="49" spans="2:12" s="1" customFormat="1" ht="118.8" x14ac:dyDescent="0.25">
      <c r="B49" s="39" t="s">
        <v>35</v>
      </c>
      <c r="C49" s="141" t="s">
        <v>161</v>
      </c>
      <c r="D49" s="13" t="s">
        <v>183</v>
      </c>
      <c r="E49" s="106" t="s">
        <v>4</v>
      </c>
      <c r="F49" s="105"/>
      <c r="G49" s="6">
        <v>0</v>
      </c>
      <c r="H49" s="40">
        <f t="shared" si="12"/>
        <v>0</v>
      </c>
      <c r="I49" s="50"/>
      <c r="J49" s="6">
        <v>0</v>
      </c>
      <c r="K49" s="40">
        <f t="shared" si="13"/>
        <v>0</v>
      </c>
      <c r="L49" s="56">
        <f t="shared" si="14"/>
        <v>0</v>
      </c>
    </row>
    <row r="50" spans="2:12" s="1" customFormat="1" ht="118.8" x14ac:dyDescent="0.25">
      <c r="B50" s="39" t="s">
        <v>435</v>
      </c>
      <c r="C50" s="141" t="s">
        <v>161</v>
      </c>
      <c r="D50" s="13" t="s">
        <v>184</v>
      </c>
      <c r="E50" s="106" t="s">
        <v>4</v>
      </c>
      <c r="F50" s="105"/>
      <c r="G50" s="6">
        <v>0</v>
      </c>
      <c r="H50" s="40">
        <f t="shared" si="12"/>
        <v>0</v>
      </c>
      <c r="I50" s="50"/>
      <c r="J50" s="6">
        <v>0</v>
      </c>
      <c r="K50" s="40">
        <f t="shared" si="13"/>
        <v>0</v>
      </c>
      <c r="L50" s="56">
        <f t="shared" si="14"/>
        <v>0</v>
      </c>
    </row>
    <row r="51" spans="2:12" s="1" customFormat="1" ht="118.8" x14ac:dyDescent="0.25">
      <c r="B51" s="39" t="s">
        <v>36</v>
      </c>
      <c r="C51" s="141" t="s">
        <v>161</v>
      </c>
      <c r="D51" s="13" t="s">
        <v>185</v>
      </c>
      <c r="E51" s="106" t="s">
        <v>4</v>
      </c>
      <c r="F51" s="105"/>
      <c r="G51" s="6">
        <v>0</v>
      </c>
      <c r="H51" s="40">
        <f t="shared" si="12"/>
        <v>0</v>
      </c>
      <c r="I51" s="50"/>
      <c r="J51" s="6">
        <v>0</v>
      </c>
      <c r="K51" s="40">
        <f t="shared" si="13"/>
        <v>0</v>
      </c>
      <c r="L51" s="56">
        <f t="shared" si="14"/>
        <v>0</v>
      </c>
    </row>
    <row r="52" spans="2:12" s="1" customFormat="1" ht="118.8" x14ac:dyDescent="0.25">
      <c r="B52" s="39" t="s">
        <v>37</v>
      </c>
      <c r="C52" s="141" t="s">
        <v>161</v>
      </c>
      <c r="D52" s="13" t="s">
        <v>186</v>
      </c>
      <c r="E52" s="106" t="s">
        <v>4</v>
      </c>
      <c r="F52" s="105"/>
      <c r="G52" s="6">
        <v>0</v>
      </c>
      <c r="H52" s="40">
        <f t="shared" si="12"/>
        <v>0</v>
      </c>
      <c r="I52" s="50"/>
      <c r="J52" s="6">
        <v>0</v>
      </c>
      <c r="K52" s="40">
        <f t="shared" si="13"/>
        <v>0</v>
      </c>
      <c r="L52" s="56">
        <f t="shared" si="14"/>
        <v>0</v>
      </c>
    </row>
    <row r="53" spans="2:12" s="1" customFormat="1" ht="132" x14ac:dyDescent="0.25">
      <c r="B53" s="39" t="s">
        <v>38</v>
      </c>
      <c r="C53" s="141" t="s">
        <v>161</v>
      </c>
      <c r="D53" s="13" t="s">
        <v>187</v>
      </c>
      <c r="E53" s="106" t="s">
        <v>4</v>
      </c>
      <c r="F53" s="105"/>
      <c r="G53" s="6">
        <v>0</v>
      </c>
      <c r="H53" s="40">
        <f t="shared" si="12"/>
        <v>0</v>
      </c>
      <c r="I53" s="50"/>
      <c r="J53" s="6">
        <v>0</v>
      </c>
      <c r="K53" s="40">
        <f t="shared" si="13"/>
        <v>0</v>
      </c>
      <c r="L53" s="56">
        <f t="shared" si="14"/>
        <v>0</v>
      </c>
    </row>
    <row r="54" spans="2:12" s="1" customFormat="1" ht="118.8" x14ac:dyDescent="0.25">
      <c r="B54" s="39" t="s">
        <v>39</v>
      </c>
      <c r="C54" s="141" t="s">
        <v>161</v>
      </c>
      <c r="D54" s="13" t="s">
        <v>169</v>
      </c>
      <c r="E54" s="106" t="s">
        <v>4</v>
      </c>
      <c r="F54" s="105"/>
      <c r="G54" s="6">
        <v>0</v>
      </c>
      <c r="H54" s="40">
        <f t="shared" si="12"/>
        <v>0</v>
      </c>
      <c r="I54" s="50"/>
      <c r="J54" s="6">
        <v>0</v>
      </c>
      <c r="K54" s="40">
        <f t="shared" si="13"/>
        <v>0</v>
      </c>
      <c r="L54" s="56">
        <f t="shared" si="14"/>
        <v>0</v>
      </c>
    </row>
    <row r="55" spans="2:12" s="1" customFormat="1" ht="121.2" customHeight="1" x14ac:dyDescent="0.25">
      <c r="B55" s="39" t="s">
        <v>40</v>
      </c>
      <c r="C55" s="141" t="s">
        <v>161</v>
      </c>
      <c r="D55" s="13" t="s">
        <v>170</v>
      </c>
      <c r="E55" s="106" t="s">
        <v>4</v>
      </c>
      <c r="F55" s="105"/>
      <c r="G55" s="6">
        <v>0</v>
      </c>
      <c r="H55" s="40">
        <f t="shared" si="12"/>
        <v>0</v>
      </c>
      <c r="I55" s="50"/>
      <c r="J55" s="6">
        <v>0</v>
      </c>
      <c r="K55" s="40">
        <f t="shared" si="13"/>
        <v>0</v>
      </c>
      <c r="L55" s="56">
        <f t="shared" si="14"/>
        <v>0</v>
      </c>
    </row>
    <row r="56" spans="2:12" s="1" customFormat="1" ht="122.4" customHeight="1" x14ac:dyDescent="0.25">
      <c r="B56" s="39" t="s">
        <v>436</v>
      </c>
      <c r="C56" s="141" t="s">
        <v>161</v>
      </c>
      <c r="D56" s="13" t="s">
        <v>171</v>
      </c>
      <c r="E56" s="106" t="s">
        <v>4</v>
      </c>
      <c r="F56" s="105"/>
      <c r="G56" s="6">
        <v>0</v>
      </c>
      <c r="H56" s="40">
        <f t="shared" si="12"/>
        <v>0</v>
      </c>
      <c r="I56" s="50"/>
      <c r="J56" s="6">
        <v>0</v>
      </c>
      <c r="K56" s="40">
        <f t="shared" si="13"/>
        <v>0</v>
      </c>
      <c r="L56" s="56">
        <f t="shared" si="14"/>
        <v>0</v>
      </c>
    </row>
    <row r="57" spans="2:12" s="1" customFormat="1" ht="118.8" x14ac:dyDescent="0.25">
      <c r="B57" s="39" t="s">
        <v>65</v>
      </c>
      <c r="C57" s="141" t="s">
        <v>161</v>
      </c>
      <c r="D57" s="13" t="s">
        <v>172</v>
      </c>
      <c r="E57" s="106" t="s">
        <v>4</v>
      </c>
      <c r="F57" s="105"/>
      <c r="G57" s="6">
        <v>0</v>
      </c>
      <c r="H57" s="40">
        <f t="shared" si="12"/>
        <v>0</v>
      </c>
      <c r="I57" s="50"/>
      <c r="J57" s="6">
        <v>0</v>
      </c>
      <c r="K57" s="40">
        <f t="shared" si="13"/>
        <v>0</v>
      </c>
      <c r="L57" s="56">
        <f t="shared" si="14"/>
        <v>0</v>
      </c>
    </row>
    <row r="58" spans="2:12" s="1" customFormat="1" ht="120.6" customHeight="1" x14ac:dyDescent="0.25">
      <c r="B58" s="39" t="s">
        <v>86</v>
      </c>
      <c r="C58" s="141" t="s">
        <v>161</v>
      </c>
      <c r="D58" s="13" t="s">
        <v>173</v>
      </c>
      <c r="E58" s="106" t="s">
        <v>4</v>
      </c>
      <c r="F58" s="105"/>
      <c r="G58" s="6">
        <v>0</v>
      </c>
      <c r="H58" s="40">
        <f t="shared" si="12"/>
        <v>0</v>
      </c>
      <c r="I58" s="50"/>
      <c r="J58" s="6">
        <v>0</v>
      </c>
      <c r="K58" s="40">
        <f t="shared" si="13"/>
        <v>0</v>
      </c>
      <c r="L58" s="56">
        <f t="shared" si="14"/>
        <v>0</v>
      </c>
    </row>
    <row r="59" spans="2:12" s="1" customFormat="1" ht="26.4" x14ac:dyDescent="0.25">
      <c r="B59" s="39" t="s">
        <v>87</v>
      </c>
      <c r="C59" s="11" t="s">
        <v>16</v>
      </c>
      <c r="D59" s="13" t="s">
        <v>159</v>
      </c>
      <c r="E59" s="106" t="s">
        <v>4</v>
      </c>
      <c r="F59" s="105"/>
      <c r="G59" s="6">
        <v>0</v>
      </c>
      <c r="H59" s="40">
        <f t="shared" si="12"/>
        <v>0</v>
      </c>
      <c r="I59" s="50"/>
      <c r="J59" s="6">
        <v>0</v>
      </c>
      <c r="K59" s="40">
        <f t="shared" si="13"/>
        <v>0</v>
      </c>
      <c r="L59" s="56">
        <f t="shared" si="14"/>
        <v>0</v>
      </c>
    </row>
    <row r="60" spans="2:12" s="1" customFormat="1" ht="39.6" x14ac:dyDescent="0.25">
      <c r="B60" s="39" t="s">
        <v>153</v>
      </c>
      <c r="C60" s="141" t="s">
        <v>161</v>
      </c>
      <c r="D60" s="13" t="s">
        <v>439</v>
      </c>
      <c r="E60" s="106" t="s">
        <v>4</v>
      </c>
      <c r="F60" s="105"/>
      <c r="G60" s="6">
        <v>0</v>
      </c>
      <c r="H60" s="40">
        <f t="shared" si="12"/>
        <v>0</v>
      </c>
      <c r="I60" s="50"/>
      <c r="J60" s="6">
        <v>0</v>
      </c>
      <c r="K60" s="40">
        <f t="shared" si="13"/>
        <v>0</v>
      </c>
      <c r="L60" s="56">
        <f t="shared" si="14"/>
        <v>0</v>
      </c>
    </row>
    <row r="61" spans="2:12" s="1" customFormat="1" ht="26.4" x14ac:dyDescent="0.25">
      <c r="B61" s="39" t="s">
        <v>154</v>
      </c>
      <c r="C61" s="141" t="s">
        <v>162</v>
      </c>
      <c r="D61" s="13" t="s">
        <v>189</v>
      </c>
      <c r="E61" s="106" t="s">
        <v>4</v>
      </c>
      <c r="F61" s="105"/>
      <c r="G61" s="6">
        <v>0</v>
      </c>
      <c r="H61" s="40">
        <f t="shared" si="12"/>
        <v>0</v>
      </c>
      <c r="I61" s="50"/>
      <c r="J61" s="6">
        <v>0</v>
      </c>
      <c r="K61" s="40">
        <f t="shared" si="13"/>
        <v>0</v>
      </c>
      <c r="L61" s="56">
        <f t="shared" si="14"/>
        <v>0</v>
      </c>
    </row>
    <row r="62" spans="2:12" s="1" customFormat="1" ht="52.8" x14ac:dyDescent="0.25">
      <c r="B62" s="39" t="s">
        <v>100</v>
      </c>
      <c r="C62" s="32" t="s">
        <v>378</v>
      </c>
      <c r="D62" s="13" t="s">
        <v>396</v>
      </c>
      <c r="E62" s="106" t="s">
        <v>4</v>
      </c>
      <c r="F62" s="46"/>
      <c r="G62" s="6">
        <v>0</v>
      </c>
      <c r="H62" s="40">
        <f t="shared" si="12"/>
        <v>0</v>
      </c>
      <c r="I62" s="50"/>
      <c r="J62" s="6">
        <v>0</v>
      </c>
      <c r="K62" s="40">
        <f t="shared" si="13"/>
        <v>0</v>
      </c>
      <c r="L62" s="56">
        <f t="shared" si="14"/>
        <v>0</v>
      </c>
    </row>
    <row r="63" spans="2:12" s="1" customFormat="1" ht="52.8" x14ac:dyDescent="0.25">
      <c r="B63" s="39" t="s">
        <v>132</v>
      </c>
      <c r="C63" s="32" t="s">
        <v>378</v>
      </c>
      <c r="D63" s="13" t="s">
        <v>397</v>
      </c>
      <c r="E63" s="106" t="s">
        <v>4</v>
      </c>
      <c r="F63" s="46"/>
      <c r="G63" s="6">
        <v>0</v>
      </c>
      <c r="H63" s="40">
        <f t="shared" si="12"/>
        <v>0</v>
      </c>
      <c r="I63" s="50"/>
      <c r="J63" s="6">
        <v>0</v>
      </c>
      <c r="K63" s="40">
        <f t="shared" si="13"/>
        <v>0</v>
      </c>
      <c r="L63" s="56">
        <f t="shared" si="14"/>
        <v>0</v>
      </c>
    </row>
    <row r="64" spans="2:12" s="1" customFormat="1" ht="52.8" x14ac:dyDescent="0.25">
      <c r="B64" s="39" t="s">
        <v>133</v>
      </c>
      <c r="C64" s="32" t="s">
        <v>378</v>
      </c>
      <c r="D64" s="13" t="s">
        <v>398</v>
      </c>
      <c r="E64" s="106" t="s">
        <v>4</v>
      </c>
      <c r="F64" s="46"/>
      <c r="G64" s="6">
        <v>0</v>
      </c>
      <c r="H64" s="40">
        <f t="shared" si="12"/>
        <v>0</v>
      </c>
      <c r="I64" s="50"/>
      <c r="J64" s="6">
        <v>0</v>
      </c>
      <c r="K64" s="40">
        <f t="shared" si="13"/>
        <v>0</v>
      </c>
      <c r="L64" s="56">
        <f t="shared" si="14"/>
        <v>0</v>
      </c>
    </row>
    <row r="65" spans="2:12" s="1" customFormat="1" ht="52.8" x14ac:dyDescent="0.25">
      <c r="B65" s="39" t="s">
        <v>134</v>
      </c>
      <c r="C65" s="32" t="s">
        <v>378</v>
      </c>
      <c r="D65" s="13" t="s">
        <v>399</v>
      </c>
      <c r="E65" s="106" t="s">
        <v>4</v>
      </c>
      <c r="F65" s="46"/>
      <c r="G65" s="6">
        <v>0</v>
      </c>
      <c r="H65" s="40">
        <f t="shared" si="12"/>
        <v>0</v>
      </c>
      <c r="I65" s="50"/>
      <c r="J65" s="6">
        <v>0</v>
      </c>
      <c r="K65" s="40">
        <f t="shared" si="13"/>
        <v>0</v>
      </c>
      <c r="L65" s="56">
        <f t="shared" si="14"/>
        <v>0</v>
      </c>
    </row>
    <row r="66" spans="2:12" s="1" customFormat="1" ht="39.6" x14ac:dyDescent="0.25">
      <c r="B66" s="39" t="s">
        <v>135</v>
      </c>
      <c r="C66" s="141" t="s">
        <v>162</v>
      </c>
      <c r="D66" s="13" t="s">
        <v>364</v>
      </c>
      <c r="E66" s="106" t="s">
        <v>4</v>
      </c>
      <c r="F66" s="105"/>
      <c r="G66" s="6">
        <v>0</v>
      </c>
      <c r="H66" s="40">
        <f t="shared" si="12"/>
        <v>0</v>
      </c>
      <c r="I66" s="50"/>
      <c r="J66" s="6">
        <v>0</v>
      </c>
      <c r="K66" s="40">
        <f t="shared" si="13"/>
        <v>0</v>
      </c>
      <c r="L66" s="56">
        <f t="shared" si="14"/>
        <v>0</v>
      </c>
    </row>
    <row r="67" spans="2:12" s="1" customFormat="1" ht="39.6" x14ac:dyDescent="0.25">
      <c r="B67" s="39" t="s">
        <v>136</v>
      </c>
      <c r="C67" s="141" t="s">
        <v>162</v>
      </c>
      <c r="D67" s="13" t="s">
        <v>365</v>
      </c>
      <c r="E67" s="106" t="s">
        <v>4</v>
      </c>
      <c r="F67" s="105"/>
      <c r="G67" s="6">
        <v>0</v>
      </c>
      <c r="H67" s="40">
        <f t="shared" si="12"/>
        <v>0</v>
      </c>
      <c r="I67" s="50"/>
      <c r="J67" s="6">
        <v>0</v>
      </c>
      <c r="K67" s="40">
        <f t="shared" si="13"/>
        <v>0</v>
      </c>
      <c r="L67" s="56">
        <f t="shared" si="14"/>
        <v>0</v>
      </c>
    </row>
    <row r="68" spans="2:12" s="1" customFormat="1" ht="26.4" x14ac:dyDescent="0.25">
      <c r="B68" s="39" t="s">
        <v>147</v>
      </c>
      <c r="C68" s="141" t="s">
        <v>162</v>
      </c>
      <c r="D68" s="13" t="s">
        <v>95</v>
      </c>
      <c r="E68" s="106" t="s">
        <v>3</v>
      </c>
      <c r="F68" s="105"/>
      <c r="G68" s="6">
        <v>0</v>
      </c>
      <c r="H68" s="40">
        <f t="shared" si="12"/>
        <v>0</v>
      </c>
      <c r="I68" s="50"/>
      <c r="J68" s="6">
        <v>0</v>
      </c>
      <c r="K68" s="40">
        <f t="shared" si="13"/>
        <v>0</v>
      </c>
      <c r="L68" s="56">
        <f t="shared" si="14"/>
        <v>0</v>
      </c>
    </row>
    <row r="69" spans="2:12" s="1" customFormat="1" ht="66" x14ac:dyDescent="0.25">
      <c r="B69" s="39" t="s">
        <v>148</v>
      </c>
      <c r="C69" s="32" t="s">
        <v>440</v>
      </c>
      <c r="D69" s="13" t="s">
        <v>413</v>
      </c>
      <c r="E69" s="106" t="s">
        <v>2</v>
      </c>
      <c r="F69" s="46"/>
      <c r="G69" s="6">
        <v>0</v>
      </c>
      <c r="H69" s="40">
        <f t="shared" si="12"/>
        <v>0</v>
      </c>
      <c r="I69" s="50"/>
      <c r="J69" s="6">
        <v>0</v>
      </c>
      <c r="K69" s="40">
        <f t="shared" si="13"/>
        <v>0</v>
      </c>
      <c r="L69" s="56">
        <f t="shared" si="14"/>
        <v>0</v>
      </c>
    </row>
    <row r="70" spans="2:12" s="1" customFormat="1" ht="66" x14ac:dyDescent="0.25">
      <c r="B70" s="39" t="s">
        <v>149</v>
      </c>
      <c r="C70" s="32" t="s">
        <v>440</v>
      </c>
      <c r="D70" s="13" t="s">
        <v>414</v>
      </c>
      <c r="E70" s="106" t="s">
        <v>2</v>
      </c>
      <c r="F70" s="46"/>
      <c r="G70" s="6">
        <v>0</v>
      </c>
      <c r="H70" s="40">
        <f t="shared" si="12"/>
        <v>0</v>
      </c>
      <c r="I70" s="50"/>
      <c r="J70" s="6">
        <v>0</v>
      </c>
      <c r="K70" s="40">
        <f t="shared" si="13"/>
        <v>0</v>
      </c>
      <c r="L70" s="56">
        <f t="shared" si="14"/>
        <v>0</v>
      </c>
    </row>
    <row r="71" spans="2:12" s="1" customFormat="1" ht="26.4" x14ac:dyDescent="0.25">
      <c r="B71" s="39" t="s">
        <v>150</v>
      </c>
      <c r="C71" s="11" t="s">
        <v>16</v>
      </c>
      <c r="D71" s="13" t="s">
        <v>441</v>
      </c>
      <c r="E71" s="106" t="s">
        <v>4</v>
      </c>
      <c r="F71" s="105"/>
      <c r="G71" s="6">
        <v>0</v>
      </c>
      <c r="H71" s="40">
        <f t="shared" si="12"/>
        <v>0</v>
      </c>
      <c r="I71" s="50"/>
      <c r="J71" s="6">
        <v>0</v>
      </c>
      <c r="K71" s="40">
        <f t="shared" si="13"/>
        <v>0</v>
      </c>
      <c r="L71" s="56">
        <f t="shared" si="14"/>
        <v>0</v>
      </c>
    </row>
    <row r="72" spans="2:12" s="1" customFormat="1" ht="39" customHeight="1" x14ac:dyDescent="0.25">
      <c r="B72" s="39" t="s">
        <v>151</v>
      </c>
      <c r="C72" s="141" t="s">
        <v>163</v>
      </c>
      <c r="D72" s="13" t="s">
        <v>200</v>
      </c>
      <c r="E72" s="106" t="s">
        <v>3</v>
      </c>
      <c r="F72" s="105"/>
      <c r="G72" s="6">
        <v>0</v>
      </c>
      <c r="H72" s="40">
        <f t="shared" si="12"/>
        <v>0</v>
      </c>
      <c r="I72" s="50"/>
      <c r="J72" s="6">
        <v>0</v>
      </c>
      <c r="K72" s="40">
        <f t="shared" si="13"/>
        <v>0</v>
      </c>
      <c r="L72" s="56">
        <f t="shared" si="14"/>
        <v>0</v>
      </c>
    </row>
    <row r="73" spans="2:12" s="1" customFormat="1" ht="52.8" x14ac:dyDescent="0.25">
      <c r="B73" s="39" t="s">
        <v>268</v>
      </c>
      <c r="C73" s="141" t="s">
        <v>240</v>
      </c>
      <c r="D73" s="13" t="s">
        <v>239</v>
      </c>
      <c r="E73" s="106" t="s">
        <v>431</v>
      </c>
      <c r="F73" s="46"/>
      <c r="G73" s="6">
        <v>0</v>
      </c>
      <c r="H73" s="40">
        <f t="shared" si="12"/>
        <v>0</v>
      </c>
      <c r="I73" s="50"/>
      <c r="J73" s="6">
        <v>0</v>
      </c>
      <c r="K73" s="40">
        <f t="shared" si="13"/>
        <v>0</v>
      </c>
      <c r="L73" s="56">
        <f t="shared" si="14"/>
        <v>0</v>
      </c>
    </row>
    <row r="74" spans="2:12" s="1" customFormat="1" ht="40.200000000000003" thickBot="1" x14ac:dyDescent="0.3">
      <c r="B74" s="41" t="s">
        <v>152</v>
      </c>
      <c r="C74" s="59" t="s">
        <v>16</v>
      </c>
      <c r="D74" s="60" t="s">
        <v>41</v>
      </c>
      <c r="E74" s="107" t="s">
        <v>4</v>
      </c>
      <c r="F74" s="110"/>
      <c r="G74" s="43">
        <v>0</v>
      </c>
      <c r="H74" s="44">
        <f t="shared" si="12"/>
        <v>0</v>
      </c>
      <c r="I74" s="51"/>
      <c r="J74" s="43">
        <v>0</v>
      </c>
      <c r="K74" s="44">
        <f t="shared" si="13"/>
        <v>0</v>
      </c>
      <c r="L74" s="56">
        <f t="shared" si="14"/>
        <v>0</v>
      </c>
    </row>
    <row r="75" spans="2:12" s="1" customFormat="1" ht="13.8" thickBot="1" x14ac:dyDescent="0.3">
      <c r="B75" s="188" t="s">
        <v>63</v>
      </c>
      <c r="C75" s="189"/>
      <c r="D75" s="189"/>
      <c r="E75" s="189"/>
      <c r="F75" s="25"/>
      <c r="G75" s="14"/>
      <c r="H75" s="15">
        <f>SUM(H42:H74)</f>
        <v>0</v>
      </c>
      <c r="I75" s="25"/>
      <c r="J75" s="14"/>
      <c r="K75" s="26">
        <f>SUM(K42:K74)</f>
        <v>0</v>
      </c>
      <c r="L75" s="34">
        <f>SUM(L42:L74)</f>
        <v>0</v>
      </c>
    </row>
    <row r="76" spans="2:12" s="1" customFormat="1" ht="13.5" customHeight="1" thickBot="1" x14ac:dyDescent="0.3">
      <c r="B76" s="190" t="s">
        <v>404</v>
      </c>
      <c r="C76" s="191"/>
      <c r="D76" s="191"/>
      <c r="E76" s="191"/>
      <c r="F76" s="192"/>
      <c r="G76" s="192"/>
      <c r="H76" s="192"/>
      <c r="I76" s="192"/>
      <c r="J76" s="192"/>
      <c r="K76" s="192"/>
      <c r="L76" s="193"/>
    </row>
    <row r="77" spans="2:12" s="1" customFormat="1" ht="26.4" x14ac:dyDescent="0.25">
      <c r="B77" s="39" t="s">
        <v>44</v>
      </c>
      <c r="C77" s="141" t="s">
        <v>240</v>
      </c>
      <c r="D77" s="13" t="s">
        <v>260</v>
      </c>
      <c r="E77" s="95" t="s">
        <v>45</v>
      </c>
      <c r="F77" s="105"/>
      <c r="G77" s="6">
        <v>0</v>
      </c>
      <c r="H77" s="40">
        <f t="shared" ref="H77:H82" si="15">F77*G77</f>
        <v>0</v>
      </c>
      <c r="I77" s="50"/>
      <c r="J77" s="6">
        <v>0</v>
      </c>
      <c r="K77" s="53">
        <f t="shared" ref="K77:K82" si="16">I77*J77</f>
        <v>0</v>
      </c>
      <c r="L77" s="56">
        <f t="shared" ref="L77:L82" si="17">H77+K77</f>
        <v>0</v>
      </c>
    </row>
    <row r="78" spans="2:12" s="1" customFormat="1" ht="26.4" x14ac:dyDescent="0.25">
      <c r="B78" s="39" t="s">
        <v>269</v>
      </c>
      <c r="C78" s="141" t="s">
        <v>240</v>
      </c>
      <c r="D78" s="13" t="s">
        <v>261</v>
      </c>
      <c r="E78" s="95" t="s">
        <v>45</v>
      </c>
      <c r="F78" s="105"/>
      <c r="G78" s="6">
        <v>0</v>
      </c>
      <c r="H78" s="40">
        <f t="shared" si="15"/>
        <v>0</v>
      </c>
      <c r="I78" s="50"/>
      <c r="J78" s="6">
        <v>0</v>
      </c>
      <c r="K78" s="53">
        <f t="shared" si="16"/>
        <v>0</v>
      </c>
      <c r="L78" s="56">
        <f t="shared" si="17"/>
        <v>0</v>
      </c>
    </row>
    <row r="79" spans="2:12" s="1" customFormat="1" ht="26.4" x14ac:dyDescent="0.25">
      <c r="B79" s="39" t="s">
        <v>270</v>
      </c>
      <c r="C79" s="141" t="s">
        <v>240</v>
      </c>
      <c r="D79" s="13" t="s">
        <v>262</v>
      </c>
      <c r="E79" s="95" t="s">
        <v>45</v>
      </c>
      <c r="F79" s="105"/>
      <c r="G79" s="6">
        <v>0</v>
      </c>
      <c r="H79" s="40">
        <f t="shared" si="15"/>
        <v>0</v>
      </c>
      <c r="I79" s="50"/>
      <c r="J79" s="6">
        <v>0</v>
      </c>
      <c r="K79" s="53">
        <f t="shared" si="16"/>
        <v>0</v>
      </c>
      <c r="L79" s="56">
        <f t="shared" si="17"/>
        <v>0</v>
      </c>
    </row>
    <row r="80" spans="2:12" s="1" customFormat="1" ht="26.4" x14ac:dyDescent="0.25">
      <c r="B80" s="39" t="s">
        <v>271</v>
      </c>
      <c r="C80" s="141" t="s">
        <v>240</v>
      </c>
      <c r="D80" s="13" t="s">
        <v>263</v>
      </c>
      <c r="E80" s="95" t="s">
        <v>45</v>
      </c>
      <c r="F80" s="105"/>
      <c r="G80" s="6">
        <v>0</v>
      </c>
      <c r="H80" s="40">
        <f t="shared" si="15"/>
        <v>0</v>
      </c>
      <c r="I80" s="50"/>
      <c r="J80" s="6">
        <v>0</v>
      </c>
      <c r="K80" s="53">
        <f t="shared" si="16"/>
        <v>0</v>
      </c>
      <c r="L80" s="56">
        <f t="shared" si="17"/>
        <v>0</v>
      </c>
    </row>
    <row r="81" spans="2:12" s="1" customFormat="1" ht="26.4" x14ac:dyDescent="0.25">
      <c r="B81" s="39" t="s">
        <v>272</v>
      </c>
      <c r="C81" s="141" t="s">
        <v>240</v>
      </c>
      <c r="D81" s="13" t="s">
        <v>264</v>
      </c>
      <c r="E81" s="95" t="s">
        <v>45</v>
      </c>
      <c r="F81" s="105"/>
      <c r="G81" s="6">
        <v>0</v>
      </c>
      <c r="H81" s="40">
        <f t="shared" si="15"/>
        <v>0</v>
      </c>
      <c r="I81" s="50"/>
      <c r="J81" s="6">
        <v>0</v>
      </c>
      <c r="K81" s="53">
        <f t="shared" si="16"/>
        <v>0</v>
      </c>
      <c r="L81" s="56">
        <f t="shared" si="17"/>
        <v>0</v>
      </c>
    </row>
    <row r="82" spans="2:12" s="1" customFormat="1" ht="52.8" x14ac:dyDescent="0.25">
      <c r="B82" s="39" t="s">
        <v>273</v>
      </c>
      <c r="C82" s="141" t="s">
        <v>240</v>
      </c>
      <c r="D82" s="13" t="s">
        <v>366</v>
      </c>
      <c r="E82" s="106" t="s">
        <v>431</v>
      </c>
      <c r="F82" s="46"/>
      <c r="G82" s="6">
        <v>0</v>
      </c>
      <c r="H82" s="40">
        <f t="shared" si="15"/>
        <v>0</v>
      </c>
      <c r="I82" s="50"/>
      <c r="J82" s="6">
        <v>0</v>
      </c>
      <c r="K82" s="53">
        <f t="shared" si="16"/>
        <v>0</v>
      </c>
      <c r="L82" s="56">
        <f t="shared" si="17"/>
        <v>0</v>
      </c>
    </row>
    <row r="83" spans="2:12" s="1" customFormat="1" ht="17.399999999999999" customHeight="1" x14ac:dyDescent="0.25">
      <c r="B83" s="39" t="s">
        <v>274</v>
      </c>
      <c r="C83" s="11" t="s">
        <v>16</v>
      </c>
      <c r="D83" s="13" t="s">
        <v>43</v>
      </c>
      <c r="E83" s="95" t="s">
        <v>45</v>
      </c>
      <c r="F83" s="105"/>
      <c r="G83" s="6">
        <v>0</v>
      </c>
      <c r="H83" s="40">
        <f t="shared" ref="H83:H93" si="18">F83*G83</f>
        <v>0</v>
      </c>
      <c r="I83" s="50"/>
      <c r="J83" s="6">
        <v>0</v>
      </c>
      <c r="K83" s="53">
        <f t="shared" ref="K83:K93" si="19">I83*J83</f>
        <v>0</v>
      </c>
      <c r="L83" s="56">
        <f t="shared" ref="L83:L93" si="20">H83+K83</f>
        <v>0</v>
      </c>
    </row>
    <row r="84" spans="2:12" s="1" customFormat="1" ht="39.6" x14ac:dyDescent="0.25">
      <c r="B84" s="39" t="s">
        <v>275</v>
      </c>
      <c r="C84" s="141" t="s">
        <v>161</v>
      </c>
      <c r="D84" s="13" t="s">
        <v>439</v>
      </c>
      <c r="E84" s="95" t="s">
        <v>45</v>
      </c>
      <c r="F84" s="105"/>
      <c r="G84" s="6">
        <v>0</v>
      </c>
      <c r="H84" s="40">
        <f t="shared" si="18"/>
        <v>0</v>
      </c>
      <c r="I84" s="50"/>
      <c r="J84" s="6">
        <v>0</v>
      </c>
      <c r="K84" s="53">
        <f t="shared" si="19"/>
        <v>0</v>
      </c>
      <c r="L84" s="56">
        <f t="shared" si="20"/>
        <v>0</v>
      </c>
    </row>
    <row r="85" spans="2:12" s="1" customFormat="1" ht="26.4" x14ac:dyDescent="0.25">
      <c r="B85" s="39" t="s">
        <v>276</v>
      </c>
      <c r="C85" s="141" t="s">
        <v>161</v>
      </c>
      <c r="D85" s="13" t="s">
        <v>189</v>
      </c>
      <c r="E85" s="106" t="s">
        <v>4</v>
      </c>
      <c r="F85" s="105"/>
      <c r="G85" s="6">
        <v>0</v>
      </c>
      <c r="H85" s="40">
        <f t="shared" si="18"/>
        <v>0</v>
      </c>
      <c r="I85" s="50"/>
      <c r="J85" s="6">
        <v>0</v>
      </c>
      <c r="K85" s="53">
        <f t="shared" si="19"/>
        <v>0</v>
      </c>
      <c r="L85" s="56">
        <f t="shared" si="20"/>
        <v>0</v>
      </c>
    </row>
    <row r="86" spans="2:12" s="1" customFormat="1" ht="52.8" x14ac:dyDescent="0.25">
      <c r="B86" s="39" t="s">
        <v>277</v>
      </c>
      <c r="C86" s="32" t="s">
        <v>378</v>
      </c>
      <c r="D86" s="13" t="s">
        <v>160</v>
      </c>
      <c r="E86" s="106" t="s">
        <v>4</v>
      </c>
      <c r="F86" s="46"/>
      <c r="G86" s="6">
        <v>0</v>
      </c>
      <c r="H86" s="40">
        <f t="shared" si="18"/>
        <v>0</v>
      </c>
      <c r="I86" s="50"/>
      <c r="J86" s="6">
        <v>0</v>
      </c>
      <c r="K86" s="53">
        <f t="shared" si="19"/>
        <v>0</v>
      </c>
      <c r="L86" s="56">
        <f t="shared" si="20"/>
        <v>0</v>
      </c>
    </row>
    <row r="87" spans="2:12" s="1" customFormat="1" ht="52.8" x14ac:dyDescent="0.25">
      <c r="B87" s="39" t="s">
        <v>278</v>
      </c>
      <c r="C87" s="32" t="s">
        <v>378</v>
      </c>
      <c r="D87" s="13" t="s">
        <v>397</v>
      </c>
      <c r="E87" s="106" t="s">
        <v>4</v>
      </c>
      <c r="F87" s="46"/>
      <c r="G87" s="6">
        <v>0</v>
      </c>
      <c r="H87" s="40">
        <f>F87*G87</f>
        <v>0</v>
      </c>
      <c r="I87" s="50"/>
      <c r="J87" s="6">
        <v>0</v>
      </c>
      <c r="K87" s="53">
        <f>I87*J87</f>
        <v>0</v>
      </c>
      <c r="L87" s="56">
        <f>H87+K87</f>
        <v>0</v>
      </c>
    </row>
    <row r="88" spans="2:12" s="1" customFormat="1" ht="52.8" x14ac:dyDescent="0.25">
      <c r="B88" s="39" t="s">
        <v>279</v>
      </c>
      <c r="C88" s="32" t="s">
        <v>378</v>
      </c>
      <c r="D88" s="13" t="s">
        <v>400</v>
      </c>
      <c r="E88" s="106" t="s">
        <v>4</v>
      </c>
      <c r="F88" s="46"/>
      <c r="G88" s="6">
        <v>0</v>
      </c>
      <c r="H88" s="40">
        <f>F88*G88</f>
        <v>0</v>
      </c>
      <c r="I88" s="50"/>
      <c r="J88" s="6">
        <v>0</v>
      </c>
      <c r="K88" s="53">
        <f>I88*J88</f>
        <v>0</v>
      </c>
      <c r="L88" s="56">
        <f>H88+K88</f>
        <v>0</v>
      </c>
    </row>
    <row r="89" spans="2:12" s="1" customFormat="1" ht="52.8" x14ac:dyDescent="0.25">
      <c r="B89" s="39" t="s">
        <v>280</v>
      </c>
      <c r="C89" s="32" t="s">
        <v>378</v>
      </c>
      <c r="D89" s="13" t="s">
        <v>399</v>
      </c>
      <c r="E89" s="106" t="s">
        <v>4</v>
      </c>
      <c r="F89" s="46"/>
      <c r="G89" s="6">
        <v>0</v>
      </c>
      <c r="H89" s="40">
        <f>F89*G89</f>
        <v>0</v>
      </c>
      <c r="I89" s="50"/>
      <c r="J89" s="6">
        <v>0</v>
      </c>
      <c r="K89" s="53">
        <f>I89*J89</f>
        <v>0</v>
      </c>
      <c r="L89" s="56">
        <f>H89+K89</f>
        <v>0</v>
      </c>
    </row>
    <row r="90" spans="2:12" s="1" customFormat="1" ht="39.6" x14ac:dyDescent="0.25">
      <c r="B90" s="39" t="s">
        <v>281</v>
      </c>
      <c r="C90" s="141" t="s">
        <v>162</v>
      </c>
      <c r="D90" s="13" t="s">
        <v>364</v>
      </c>
      <c r="E90" s="106" t="s">
        <v>4</v>
      </c>
      <c r="F90" s="105"/>
      <c r="G90" s="6">
        <v>0</v>
      </c>
      <c r="H90" s="40">
        <f>F90*G90</f>
        <v>0</v>
      </c>
      <c r="I90" s="50"/>
      <c r="J90" s="6">
        <v>0</v>
      </c>
      <c r="K90" s="53">
        <f>I90*J90</f>
        <v>0</v>
      </c>
      <c r="L90" s="56">
        <f>H90+K90</f>
        <v>0</v>
      </c>
    </row>
    <row r="91" spans="2:12" s="1" customFormat="1" ht="39.6" x14ac:dyDescent="0.25">
      <c r="B91" s="39" t="s">
        <v>282</v>
      </c>
      <c r="C91" s="141" t="s">
        <v>161</v>
      </c>
      <c r="D91" s="13" t="s">
        <v>267</v>
      </c>
      <c r="E91" s="106" t="s">
        <v>4</v>
      </c>
      <c r="F91" s="105"/>
      <c r="G91" s="6">
        <v>0</v>
      </c>
      <c r="H91" s="40">
        <f>F91*G91</f>
        <v>0</v>
      </c>
      <c r="I91" s="50"/>
      <c r="J91" s="6">
        <v>0</v>
      </c>
      <c r="K91" s="53">
        <f>I91*J91</f>
        <v>0</v>
      </c>
      <c r="L91" s="56">
        <f>H91+K91</f>
        <v>0</v>
      </c>
    </row>
    <row r="92" spans="2:12" s="1" customFormat="1" ht="26.4" x14ac:dyDescent="0.25">
      <c r="B92" s="39" t="s">
        <v>283</v>
      </c>
      <c r="C92" s="141" t="s">
        <v>161</v>
      </c>
      <c r="D92" s="13" t="s">
        <v>367</v>
      </c>
      <c r="E92" s="95" t="s">
        <v>3</v>
      </c>
      <c r="F92" s="105"/>
      <c r="G92" s="6">
        <v>0</v>
      </c>
      <c r="H92" s="40">
        <f t="shared" si="18"/>
        <v>0</v>
      </c>
      <c r="I92" s="50"/>
      <c r="J92" s="6">
        <v>0</v>
      </c>
      <c r="K92" s="53">
        <f t="shared" si="19"/>
        <v>0</v>
      </c>
      <c r="L92" s="56">
        <f t="shared" si="20"/>
        <v>0</v>
      </c>
    </row>
    <row r="93" spans="2:12" s="1" customFormat="1" ht="27" thickBot="1" x14ac:dyDescent="0.3">
      <c r="B93" s="39" t="s">
        <v>284</v>
      </c>
      <c r="C93" s="142" t="s">
        <v>161</v>
      </c>
      <c r="D93" s="60" t="s">
        <v>368</v>
      </c>
      <c r="E93" s="96" t="s">
        <v>2</v>
      </c>
      <c r="F93" s="105"/>
      <c r="G93" s="6">
        <v>0</v>
      </c>
      <c r="H93" s="40">
        <f t="shared" si="18"/>
        <v>0</v>
      </c>
      <c r="I93" s="50"/>
      <c r="J93" s="6">
        <v>0</v>
      </c>
      <c r="K93" s="53">
        <f t="shared" si="19"/>
        <v>0</v>
      </c>
      <c r="L93" s="56">
        <f t="shared" si="20"/>
        <v>0</v>
      </c>
    </row>
    <row r="94" spans="2:12" s="1" customFormat="1" ht="13.8" thickBot="1" x14ac:dyDescent="0.3">
      <c r="B94" s="188" t="s">
        <v>63</v>
      </c>
      <c r="C94" s="189"/>
      <c r="D94" s="189"/>
      <c r="E94" s="189"/>
      <c r="F94" s="68"/>
      <c r="G94" s="69"/>
      <c r="H94" s="70">
        <f>SUM(H77:H93)</f>
        <v>0</v>
      </c>
      <c r="I94" s="68"/>
      <c r="J94" s="69"/>
      <c r="K94" s="72">
        <f>SUM(K77:K93)</f>
        <v>0</v>
      </c>
      <c r="L94" s="73">
        <f>SUM(L77:L93)</f>
        <v>0</v>
      </c>
    </row>
    <row r="95" spans="2:12" s="1" customFormat="1" ht="13.5" customHeight="1" thickBot="1" x14ac:dyDescent="0.3">
      <c r="B95" s="202" t="s">
        <v>99</v>
      </c>
      <c r="C95" s="192"/>
      <c r="D95" s="192"/>
      <c r="E95" s="192"/>
      <c r="F95" s="192"/>
      <c r="G95" s="192"/>
      <c r="H95" s="192"/>
      <c r="I95" s="192"/>
      <c r="J95" s="192"/>
      <c r="K95" s="192"/>
      <c r="L95" s="193"/>
    </row>
    <row r="96" spans="2:12" s="1" customFormat="1" ht="73.2" customHeight="1" x14ac:dyDescent="0.25">
      <c r="B96" s="35" t="s">
        <v>46</v>
      </c>
      <c r="C96" s="140" t="s">
        <v>199</v>
      </c>
      <c r="D96" s="63" t="s">
        <v>174</v>
      </c>
      <c r="E96" s="64" t="s">
        <v>2</v>
      </c>
      <c r="F96" s="67"/>
      <c r="G96" s="37">
        <v>0</v>
      </c>
      <c r="H96" s="38">
        <f>F96*G96</f>
        <v>0</v>
      </c>
      <c r="I96" s="49"/>
      <c r="J96" s="37">
        <v>0</v>
      </c>
      <c r="K96" s="38">
        <f>I96*J96</f>
        <v>0</v>
      </c>
      <c r="L96" s="55">
        <f>H96+K96</f>
        <v>0</v>
      </c>
    </row>
    <row r="97" spans="2:12" s="1" customFormat="1" ht="27" thickBot="1" x14ac:dyDescent="0.3">
      <c r="B97" s="41" t="s">
        <v>47</v>
      </c>
      <c r="C97" s="142" t="s">
        <v>199</v>
      </c>
      <c r="D97" s="60" t="s">
        <v>233</v>
      </c>
      <c r="E97" s="61" t="s">
        <v>2</v>
      </c>
      <c r="F97" s="79"/>
      <c r="G97" s="43">
        <v>0</v>
      </c>
      <c r="H97" s="44">
        <f>F97*G97</f>
        <v>0</v>
      </c>
      <c r="I97" s="51"/>
      <c r="J97" s="43">
        <v>0</v>
      </c>
      <c r="K97" s="44">
        <f>I97*J97</f>
        <v>0</v>
      </c>
      <c r="L97" s="57">
        <f>H97+K97</f>
        <v>0</v>
      </c>
    </row>
    <row r="98" spans="2:12" s="1" customFormat="1" ht="13.8" thickBot="1" x14ac:dyDescent="0.3">
      <c r="B98" s="186" t="s">
        <v>63</v>
      </c>
      <c r="C98" s="187"/>
      <c r="D98" s="187"/>
      <c r="E98" s="187"/>
      <c r="F98" s="68"/>
      <c r="G98" s="69"/>
      <c r="H98" s="70">
        <f>SUM(H96:H97)</f>
        <v>0</v>
      </c>
      <c r="I98" s="68"/>
      <c r="J98" s="69"/>
      <c r="K98" s="70">
        <f>SUM(K96:K97)</f>
        <v>0</v>
      </c>
      <c r="L98" s="73">
        <f>SUM(L96:L97)</f>
        <v>0</v>
      </c>
    </row>
    <row r="99" spans="2:12" s="1" customFormat="1" ht="13.5" customHeight="1" thickBot="1" x14ac:dyDescent="0.3">
      <c r="B99" s="190" t="s">
        <v>402</v>
      </c>
      <c r="C99" s="191"/>
      <c r="D99" s="191"/>
      <c r="E99" s="191"/>
      <c r="F99" s="192"/>
      <c r="G99" s="192"/>
      <c r="H99" s="192"/>
      <c r="I99" s="192"/>
      <c r="J99" s="192"/>
      <c r="K99" s="192"/>
      <c r="L99" s="193"/>
    </row>
    <row r="100" spans="2:12" s="1" customFormat="1" ht="118.8" x14ac:dyDescent="0.25">
      <c r="B100" s="35" t="s">
        <v>48</v>
      </c>
      <c r="C100" s="81" t="s">
        <v>16</v>
      </c>
      <c r="D100" s="63" t="s">
        <v>175</v>
      </c>
      <c r="E100" s="94" t="s">
        <v>4</v>
      </c>
      <c r="F100" s="98"/>
      <c r="G100" s="37">
        <v>0</v>
      </c>
      <c r="H100" s="38">
        <f>F100*G100</f>
        <v>0</v>
      </c>
      <c r="I100" s="49"/>
      <c r="J100" s="37">
        <v>0</v>
      </c>
      <c r="K100" s="52">
        <f>I100*J100</f>
        <v>0</v>
      </c>
      <c r="L100" s="55">
        <f>H100+K100</f>
        <v>0</v>
      </c>
    </row>
    <row r="101" spans="2:12" s="1" customFormat="1" ht="113.4" customHeight="1" x14ac:dyDescent="0.25">
      <c r="B101" s="39" t="s">
        <v>49</v>
      </c>
      <c r="C101" s="32" t="s">
        <v>16</v>
      </c>
      <c r="D101" s="13" t="s">
        <v>176</v>
      </c>
      <c r="E101" s="95" t="s">
        <v>4</v>
      </c>
      <c r="F101" s="105"/>
      <c r="G101" s="6">
        <v>0</v>
      </c>
      <c r="H101" s="40">
        <f t="shared" ref="H101:H107" si="21">F101*G101</f>
        <v>0</v>
      </c>
      <c r="I101" s="50"/>
      <c r="J101" s="6">
        <v>0</v>
      </c>
      <c r="K101" s="53">
        <f t="shared" ref="K101:K107" si="22">I101*J101</f>
        <v>0</v>
      </c>
      <c r="L101" s="56">
        <f t="shared" ref="L101:L107" si="23">H101+K101</f>
        <v>0</v>
      </c>
    </row>
    <row r="102" spans="2:12" s="1" customFormat="1" ht="39.6" x14ac:dyDescent="0.25">
      <c r="B102" s="39" t="s">
        <v>88</v>
      </c>
      <c r="C102" s="32" t="s">
        <v>16</v>
      </c>
      <c r="D102" s="13" t="s">
        <v>177</v>
      </c>
      <c r="E102" s="95" t="s">
        <v>4</v>
      </c>
      <c r="F102" s="105"/>
      <c r="G102" s="6">
        <v>0</v>
      </c>
      <c r="H102" s="40">
        <f>F102*G102</f>
        <v>0</v>
      </c>
      <c r="I102" s="50"/>
      <c r="J102" s="6">
        <v>0</v>
      </c>
      <c r="K102" s="53">
        <f>I102*J102</f>
        <v>0</v>
      </c>
      <c r="L102" s="56">
        <f>H102+K102</f>
        <v>0</v>
      </c>
    </row>
    <row r="103" spans="2:12" s="1" customFormat="1" ht="52.8" x14ac:dyDescent="0.25">
      <c r="B103" s="39" t="s">
        <v>89</v>
      </c>
      <c r="C103" s="32" t="s">
        <v>16</v>
      </c>
      <c r="D103" s="13" t="s">
        <v>178</v>
      </c>
      <c r="E103" s="95" t="s">
        <v>4</v>
      </c>
      <c r="F103" s="105"/>
      <c r="G103" s="6">
        <v>0</v>
      </c>
      <c r="H103" s="40">
        <f t="shared" si="21"/>
        <v>0</v>
      </c>
      <c r="I103" s="50"/>
      <c r="J103" s="6">
        <v>0</v>
      </c>
      <c r="K103" s="53">
        <f t="shared" si="22"/>
        <v>0</v>
      </c>
      <c r="L103" s="56">
        <f t="shared" si="23"/>
        <v>0</v>
      </c>
    </row>
    <row r="104" spans="2:12" s="1" customFormat="1" ht="66" x14ac:dyDescent="0.25">
      <c r="B104" s="39" t="s">
        <v>90</v>
      </c>
      <c r="C104" s="32" t="s">
        <v>440</v>
      </c>
      <c r="D104" s="13" t="s">
        <v>413</v>
      </c>
      <c r="E104" s="106" t="s">
        <v>2</v>
      </c>
      <c r="F104" s="46"/>
      <c r="G104" s="6">
        <v>0</v>
      </c>
      <c r="H104" s="40">
        <f t="shared" si="21"/>
        <v>0</v>
      </c>
      <c r="I104" s="50"/>
      <c r="J104" s="6">
        <v>0</v>
      </c>
      <c r="K104" s="53">
        <f t="shared" si="22"/>
        <v>0</v>
      </c>
      <c r="L104" s="56">
        <f t="shared" si="23"/>
        <v>0</v>
      </c>
    </row>
    <row r="105" spans="2:12" s="1" customFormat="1" ht="66" x14ac:dyDescent="0.25">
      <c r="B105" s="39" t="s">
        <v>91</v>
      </c>
      <c r="C105" s="32" t="s">
        <v>440</v>
      </c>
      <c r="D105" s="13" t="s">
        <v>414</v>
      </c>
      <c r="E105" s="106" t="s">
        <v>2</v>
      </c>
      <c r="F105" s="46"/>
      <c r="G105" s="6">
        <v>0</v>
      </c>
      <c r="H105" s="40">
        <f t="shared" si="21"/>
        <v>0</v>
      </c>
      <c r="I105" s="50"/>
      <c r="J105" s="6">
        <v>0</v>
      </c>
      <c r="K105" s="53">
        <f t="shared" si="22"/>
        <v>0</v>
      </c>
      <c r="L105" s="56">
        <f t="shared" si="23"/>
        <v>0</v>
      </c>
    </row>
    <row r="106" spans="2:12" s="1" customFormat="1" ht="26.4" x14ac:dyDescent="0.25">
      <c r="B106" s="39" t="s">
        <v>92</v>
      </c>
      <c r="C106" s="11" t="s">
        <v>16</v>
      </c>
      <c r="D106" s="13" t="s">
        <v>441</v>
      </c>
      <c r="E106" s="95" t="s">
        <v>45</v>
      </c>
      <c r="F106" s="105"/>
      <c r="G106" s="6">
        <v>0</v>
      </c>
      <c r="H106" s="40">
        <f t="shared" si="21"/>
        <v>0</v>
      </c>
      <c r="I106" s="50"/>
      <c r="J106" s="6">
        <v>0</v>
      </c>
      <c r="K106" s="53">
        <f t="shared" si="22"/>
        <v>0</v>
      </c>
      <c r="L106" s="56">
        <f t="shared" si="23"/>
        <v>0</v>
      </c>
    </row>
    <row r="107" spans="2:12" s="1" customFormat="1" ht="40.200000000000003" thickBot="1" x14ac:dyDescent="0.3">
      <c r="B107" s="41" t="s">
        <v>155</v>
      </c>
      <c r="C107" s="142" t="s">
        <v>442</v>
      </c>
      <c r="D107" s="60" t="s">
        <v>386</v>
      </c>
      <c r="E107" s="96" t="s">
        <v>2</v>
      </c>
      <c r="F107" s="46"/>
      <c r="G107" s="6">
        <v>0</v>
      </c>
      <c r="H107" s="40">
        <f t="shared" si="21"/>
        <v>0</v>
      </c>
      <c r="I107" s="50"/>
      <c r="J107" s="6">
        <v>0</v>
      </c>
      <c r="K107" s="53">
        <f t="shared" si="22"/>
        <v>0</v>
      </c>
      <c r="L107" s="56">
        <f t="shared" si="23"/>
        <v>0</v>
      </c>
    </row>
    <row r="108" spans="2:12" s="1" customFormat="1" ht="13.8" thickBot="1" x14ac:dyDescent="0.3">
      <c r="B108" s="188" t="s">
        <v>63</v>
      </c>
      <c r="C108" s="189"/>
      <c r="D108" s="189"/>
      <c r="E108" s="189"/>
      <c r="F108" s="68"/>
      <c r="G108" s="69"/>
      <c r="H108" s="70">
        <f>SUM(H100:H107)</f>
        <v>0</v>
      </c>
      <c r="I108" s="68"/>
      <c r="J108" s="69"/>
      <c r="K108" s="72">
        <f>SUM(K100:K107)</f>
        <v>0</v>
      </c>
      <c r="L108" s="73">
        <f>SUM(L100:L107)</f>
        <v>0</v>
      </c>
    </row>
    <row r="109" spans="2:12" s="1" customFormat="1" ht="13.8" thickBot="1" x14ac:dyDescent="0.3">
      <c r="B109" s="190" t="s">
        <v>443</v>
      </c>
      <c r="C109" s="191"/>
      <c r="D109" s="191"/>
      <c r="E109" s="191"/>
      <c r="F109" s="191"/>
      <c r="G109" s="191"/>
      <c r="H109" s="191"/>
      <c r="I109" s="191"/>
      <c r="J109" s="191"/>
      <c r="K109" s="191"/>
      <c r="L109" s="194"/>
    </row>
    <row r="110" spans="2:12" s="1" customFormat="1" ht="52.8" x14ac:dyDescent="0.25">
      <c r="B110" s="35" t="s">
        <v>50</v>
      </c>
      <c r="C110" s="81" t="s">
        <v>378</v>
      </c>
      <c r="D110" s="63" t="s">
        <v>620</v>
      </c>
      <c r="E110" s="94" t="s">
        <v>45</v>
      </c>
      <c r="F110" s="98"/>
      <c r="G110" s="37">
        <v>0</v>
      </c>
      <c r="H110" s="52">
        <f>F110*G110</f>
        <v>0</v>
      </c>
      <c r="I110" s="49"/>
      <c r="J110" s="37">
        <v>0</v>
      </c>
      <c r="K110" s="52">
        <f>I110*J110</f>
        <v>0</v>
      </c>
      <c r="L110" s="55">
        <f>H110+K110</f>
        <v>0</v>
      </c>
    </row>
    <row r="111" spans="2:12" s="1" customFormat="1" ht="52.8" x14ac:dyDescent="0.25">
      <c r="B111" s="39" t="s">
        <v>51</v>
      </c>
      <c r="C111" s="32" t="s">
        <v>378</v>
      </c>
      <c r="D111" s="13" t="s">
        <v>621</v>
      </c>
      <c r="E111" s="95" t="s">
        <v>45</v>
      </c>
      <c r="F111" s="105"/>
      <c r="G111" s="6">
        <v>0</v>
      </c>
      <c r="H111" s="53">
        <f t="shared" ref="H111:H163" si="24">F111*G111</f>
        <v>0</v>
      </c>
      <c r="I111" s="50"/>
      <c r="J111" s="6">
        <v>0</v>
      </c>
      <c r="K111" s="53">
        <f t="shared" ref="K111:K163" si="25">I111*J111</f>
        <v>0</v>
      </c>
      <c r="L111" s="56">
        <f t="shared" ref="L111:L163" si="26">H111+K111</f>
        <v>0</v>
      </c>
    </row>
    <row r="112" spans="2:12" s="1" customFormat="1" ht="52.8" x14ac:dyDescent="0.25">
      <c r="B112" s="39" t="s">
        <v>52</v>
      </c>
      <c r="C112" s="32" t="s">
        <v>378</v>
      </c>
      <c r="D112" s="13" t="s">
        <v>619</v>
      </c>
      <c r="E112" s="95" t="s">
        <v>45</v>
      </c>
      <c r="F112" s="105"/>
      <c r="G112" s="6">
        <v>0</v>
      </c>
      <c r="H112" s="53">
        <f t="shared" si="24"/>
        <v>0</v>
      </c>
      <c r="I112" s="50"/>
      <c r="J112" s="6">
        <v>0</v>
      </c>
      <c r="K112" s="53">
        <f t="shared" si="25"/>
        <v>0</v>
      </c>
      <c r="L112" s="56">
        <f t="shared" si="26"/>
        <v>0</v>
      </c>
    </row>
    <row r="113" spans="2:12" s="1" customFormat="1" ht="66" x14ac:dyDescent="0.25">
      <c r="B113" s="39" t="s">
        <v>53</v>
      </c>
      <c r="C113" s="32" t="s">
        <v>615</v>
      </c>
      <c r="D113" s="13" t="s">
        <v>607</v>
      </c>
      <c r="E113" s="95" t="s">
        <v>45</v>
      </c>
      <c r="F113" s="46"/>
      <c r="G113" s="6">
        <v>0</v>
      </c>
      <c r="H113" s="53">
        <f t="shared" si="24"/>
        <v>0</v>
      </c>
      <c r="I113" s="50"/>
      <c r="J113" s="6">
        <v>0</v>
      </c>
      <c r="K113" s="53">
        <f t="shared" si="25"/>
        <v>0</v>
      </c>
      <c r="L113" s="56">
        <f t="shared" si="26"/>
        <v>0</v>
      </c>
    </row>
    <row r="114" spans="2:12" s="1" customFormat="1" ht="66" x14ac:dyDescent="0.25">
      <c r="B114" s="39" t="s">
        <v>54</v>
      </c>
      <c r="C114" s="32" t="s">
        <v>615</v>
      </c>
      <c r="D114" s="13" t="s">
        <v>608</v>
      </c>
      <c r="E114" s="95" t="s">
        <v>45</v>
      </c>
      <c r="F114" s="46"/>
      <c r="G114" s="6">
        <v>0</v>
      </c>
      <c r="H114" s="53">
        <f t="shared" si="24"/>
        <v>0</v>
      </c>
      <c r="I114" s="50"/>
      <c r="J114" s="6">
        <v>0</v>
      </c>
      <c r="K114" s="53">
        <f t="shared" si="25"/>
        <v>0</v>
      </c>
      <c r="L114" s="56">
        <f t="shared" si="26"/>
        <v>0</v>
      </c>
    </row>
    <row r="115" spans="2:12" s="1" customFormat="1" ht="66" x14ac:dyDescent="0.25">
      <c r="B115" s="39" t="s">
        <v>55</v>
      </c>
      <c r="C115" s="32" t="s">
        <v>615</v>
      </c>
      <c r="D115" s="13" t="s">
        <v>609</v>
      </c>
      <c r="E115" s="95" t="s">
        <v>45</v>
      </c>
      <c r="F115" s="46"/>
      <c r="G115" s="6">
        <v>0</v>
      </c>
      <c r="H115" s="53">
        <f t="shared" si="24"/>
        <v>0</v>
      </c>
      <c r="I115" s="50"/>
      <c r="J115" s="6">
        <v>0</v>
      </c>
      <c r="K115" s="53">
        <f t="shared" si="25"/>
        <v>0</v>
      </c>
      <c r="L115" s="56">
        <f t="shared" si="26"/>
        <v>0</v>
      </c>
    </row>
    <row r="116" spans="2:12" s="1" customFormat="1" ht="66" x14ac:dyDescent="0.25">
      <c r="B116" s="39" t="s">
        <v>113</v>
      </c>
      <c r="C116" s="32" t="s">
        <v>616</v>
      </c>
      <c r="D116" s="13" t="s">
        <v>610</v>
      </c>
      <c r="E116" s="95" t="s">
        <v>45</v>
      </c>
      <c r="F116" s="46"/>
      <c r="G116" s="6">
        <v>0</v>
      </c>
      <c r="H116" s="53">
        <f t="shared" si="24"/>
        <v>0</v>
      </c>
      <c r="I116" s="50"/>
      <c r="J116" s="6">
        <v>0</v>
      </c>
      <c r="K116" s="53">
        <f t="shared" si="25"/>
        <v>0</v>
      </c>
      <c r="L116" s="56">
        <f t="shared" si="26"/>
        <v>0</v>
      </c>
    </row>
    <row r="117" spans="2:12" s="1" customFormat="1" ht="66" x14ac:dyDescent="0.25">
      <c r="B117" s="39" t="s">
        <v>114</v>
      </c>
      <c r="C117" s="32" t="s">
        <v>616</v>
      </c>
      <c r="D117" s="13" t="s">
        <v>611</v>
      </c>
      <c r="E117" s="95" t="s">
        <v>45</v>
      </c>
      <c r="F117" s="46"/>
      <c r="G117" s="6">
        <v>0</v>
      </c>
      <c r="H117" s="53">
        <f t="shared" si="24"/>
        <v>0</v>
      </c>
      <c r="I117" s="50"/>
      <c r="J117" s="6">
        <v>0</v>
      </c>
      <c r="K117" s="53">
        <f t="shared" si="25"/>
        <v>0</v>
      </c>
      <c r="L117" s="56">
        <f t="shared" si="26"/>
        <v>0</v>
      </c>
    </row>
    <row r="118" spans="2:12" s="1" customFormat="1" ht="66" x14ac:dyDescent="0.25">
      <c r="B118" s="39" t="s">
        <v>115</v>
      </c>
      <c r="C118" s="32" t="s">
        <v>616</v>
      </c>
      <c r="D118" s="13" t="s">
        <v>612</v>
      </c>
      <c r="E118" s="95" t="s">
        <v>45</v>
      </c>
      <c r="F118" s="105"/>
      <c r="G118" s="6">
        <v>0</v>
      </c>
      <c r="H118" s="53">
        <f t="shared" si="24"/>
        <v>0</v>
      </c>
      <c r="I118" s="50"/>
      <c r="J118" s="6">
        <v>0</v>
      </c>
      <c r="K118" s="53">
        <f t="shared" si="25"/>
        <v>0</v>
      </c>
      <c r="L118" s="56">
        <f t="shared" si="26"/>
        <v>0</v>
      </c>
    </row>
    <row r="119" spans="2:12" s="1" customFormat="1" ht="66" x14ac:dyDescent="0.25">
      <c r="B119" s="39" t="s">
        <v>116</v>
      </c>
      <c r="C119" s="32" t="s">
        <v>616</v>
      </c>
      <c r="D119" s="13" t="s">
        <v>613</v>
      </c>
      <c r="E119" s="95" t="s">
        <v>614</v>
      </c>
      <c r="F119" s="46"/>
      <c r="G119" s="6">
        <v>0</v>
      </c>
      <c r="H119" s="53">
        <f t="shared" si="24"/>
        <v>0</v>
      </c>
      <c r="I119" s="50"/>
      <c r="J119" s="6">
        <v>0</v>
      </c>
      <c r="K119" s="53">
        <f t="shared" si="25"/>
        <v>0</v>
      </c>
      <c r="L119" s="56">
        <f t="shared" si="26"/>
        <v>0</v>
      </c>
    </row>
    <row r="120" spans="2:12" s="1" customFormat="1" ht="52.8" x14ac:dyDescent="0.25">
      <c r="B120" s="39" t="s">
        <v>145</v>
      </c>
      <c r="C120" s="32" t="s">
        <v>617</v>
      </c>
      <c r="D120" s="13" t="s">
        <v>682</v>
      </c>
      <c r="E120" s="95" t="s">
        <v>5</v>
      </c>
      <c r="F120" s="46"/>
      <c r="G120" s="6">
        <v>0</v>
      </c>
      <c r="H120" s="53">
        <f t="shared" si="24"/>
        <v>0</v>
      </c>
      <c r="I120" s="50"/>
      <c r="J120" s="6">
        <v>0</v>
      </c>
      <c r="K120" s="53">
        <f t="shared" si="25"/>
        <v>0</v>
      </c>
      <c r="L120" s="56">
        <f t="shared" si="26"/>
        <v>0</v>
      </c>
    </row>
    <row r="121" spans="2:12" s="1" customFormat="1" ht="52.8" x14ac:dyDescent="0.25">
      <c r="B121" s="39" t="s">
        <v>251</v>
      </c>
      <c r="C121" s="32" t="s">
        <v>617</v>
      </c>
      <c r="D121" s="13" t="s">
        <v>683</v>
      </c>
      <c r="E121" s="95" t="s">
        <v>5</v>
      </c>
      <c r="F121" s="46"/>
      <c r="G121" s="6">
        <v>0</v>
      </c>
      <c r="H121" s="53">
        <f t="shared" si="24"/>
        <v>0</v>
      </c>
      <c r="I121" s="50"/>
      <c r="J121" s="6">
        <v>0</v>
      </c>
      <c r="K121" s="53">
        <f t="shared" si="25"/>
        <v>0</v>
      </c>
      <c r="L121" s="56">
        <f t="shared" si="26"/>
        <v>0</v>
      </c>
    </row>
    <row r="122" spans="2:12" s="1" customFormat="1" ht="52.8" x14ac:dyDescent="0.25">
      <c r="B122" s="39" t="s">
        <v>252</v>
      </c>
      <c r="C122" s="32" t="s">
        <v>617</v>
      </c>
      <c r="D122" s="13" t="s">
        <v>684</v>
      </c>
      <c r="E122" s="95" t="s">
        <v>5</v>
      </c>
      <c r="F122" s="46"/>
      <c r="G122" s="6">
        <v>0</v>
      </c>
      <c r="H122" s="53">
        <f t="shared" si="24"/>
        <v>0</v>
      </c>
      <c r="I122" s="50"/>
      <c r="J122" s="6">
        <v>0</v>
      </c>
      <c r="K122" s="53">
        <f t="shared" si="25"/>
        <v>0</v>
      </c>
      <c r="L122" s="56">
        <f t="shared" si="26"/>
        <v>0</v>
      </c>
    </row>
    <row r="123" spans="2:12" s="1" customFormat="1" ht="52.8" x14ac:dyDescent="0.25">
      <c r="B123" s="39" t="s">
        <v>253</v>
      </c>
      <c r="C123" s="32" t="s">
        <v>617</v>
      </c>
      <c r="D123" s="13" t="s">
        <v>685</v>
      </c>
      <c r="E123" s="95" t="s">
        <v>5</v>
      </c>
      <c r="F123" s="46"/>
      <c r="G123" s="6">
        <v>0</v>
      </c>
      <c r="H123" s="53">
        <f t="shared" si="24"/>
        <v>0</v>
      </c>
      <c r="I123" s="50"/>
      <c r="J123" s="6">
        <v>0</v>
      </c>
      <c r="K123" s="53">
        <f t="shared" si="25"/>
        <v>0</v>
      </c>
      <c r="L123" s="56">
        <f t="shared" si="26"/>
        <v>0</v>
      </c>
    </row>
    <row r="124" spans="2:12" s="1" customFormat="1" ht="52.8" x14ac:dyDescent="0.25">
      <c r="B124" s="39" t="s">
        <v>254</v>
      </c>
      <c r="C124" s="11" t="s">
        <v>618</v>
      </c>
      <c r="D124" s="13" t="s">
        <v>622</v>
      </c>
      <c r="E124" s="95" t="s">
        <v>45</v>
      </c>
      <c r="F124" s="105"/>
      <c r="G124" s="6">
        <v>0</v>
      </c>
      <c r="H124" s="53">
        <f t="shared" si="24"/>
        <v>0</v>
      </c>
      <c r="I124" s="50"/>
      <c r="J124" s="6">
        <v>0</v>
      </c>
      <c r="K124" s="53">
        <f t="shared" si="25"/>
        <v>0</v>
      </c>
      <c r="L124" s="56">
        <f t="shared" si="26"/>
        <v>0</v>
      </c>
    </row>
    <row r="125" spans="2:12" s="1" customFormat="1" ht="52.8" x14ac:dyDescent="0.25">
      <c r="B125" s="39" t="s">
        <v>286</v>
      </c>
      <c r="C125" s="11" t="s">
        <v>618</v>
      </c>
      <c r="D125" s="13" t="s">
        <v>623</v>
      </c>
      <c r="E125" s="95" t="s">
        <v>45</v>
      </c>
      <c r="F125" s="105"/>
      <c r="G125" s="6">
        <v>0</v>
      </c>
      <c r="H125" s="53">
        <f t="shared" si="24"/>
        <v>0</v>
      </c>
      <c r="I125" s="50"/>
      <c r="J125" s="6">
        <v>0</v>
      </c>
      <c r="K125" s="53">
        <f t="shared" si="25"/>
        <v>0</v>
      </c>
      <c r="L125" s="56">
        <f t="shared" si="26"/>
        <v>0</v>
      </c>
    </row>
    <row r="126" spans="2:12" s="1" customFormat="1" ht="52.8" x14ac:dyDescent="0.25">
      <c r="B126" s="39" t="s">
        <v>287</v>
      </c>
      <c r="C126" s="11" t="s">
        <v>618</v>
      </c>
      <c r="D126" s="13" t="s">
        <v>624</v>
      </c>
      <c r="E126" s="95" t="s">
        <v>45</v>
      </c>
      <c r="F126" s="105"/>
      <c r="G126" s="6">
        <v>0</v>
      </c>
      <c r="H126" s="53">
        <f t="shared" si="24"/>
        <v>0</v>
      </c>
      <c r="I126" s="50"/>
      <c r="J126" s="6">
        <v>0</v>
      </c>
      <c r="K126" s="53">
        <f t="shared" si="25"/>
        <v>0</v>
      </c>
      <c r="L126" s="56">
        <f t="shared" si="26"/>
        <v>0</v>
      </c>
    </row>
    <row r="127" spans="2:12" s="1" customFormat="1" ht="52.8" x14ac:dyDescent="0.25">
      <c r="B127" s="39" t="s">
        <v>288</v>
      </c>
      <c r="C127" s="11" t="s">
        <v>618</v>
      </c>
      <c r="D127" s="13" t="s">
        <v>625</v>
      </c>
      <c r="E127" s="95" t="s">
        <v>45</v>
      </c>
      <c r="F127" s="105"/>
      <c r="G127" s="6">
        <v>0</v>
      </c>
      <c r="H127" s="53">
        <f t="shared" si="24"/>
        <v>0</v>
      </c>
      <c r="I127" s="50"/>
      <c r="J127" s="6">
        <v>0</v>
      </c>
      <c r="K127" s="53">
        <f t="shared" si="25"/>
        <v>0</v>
      </c>
      <c r="L127" s="56">
        <f t="shared" si="26"/>
        <v>0</v>
      </c>
    </row>
    <row r="128" spans="2:12" s="1" customFormat="1" ht="39.6" x14ac:dyDescent="0.25">
      <c r="B128" s="39" t="s">
        <v>289</v>
      </c>
      <c r="C128" s="11" t="s">
        <v>618</v>
      </c>
      <c r="D128" s="13" t="s">
        <v>626</v>
      </c>
      <c r="E128" s="95" t="s">
        <v>5</v>
      </c>
      <c r="F128" s="46"/>
      <c r="G128" s="6">
        <v>0</v>
      </c>
      <c r="H128" s="53">
        <f t="shared" si="24"/>
        <v>0</v>
      </c>
      <c r="I128" s="50"/>
      <c r="J128" s="6">
        <v>0</v>
      </c>
      <c r="K128" s="53">
        <f t="shared" si="25"/>
        <v>0</v>
      </c>
      <c r="L128" s="56">
        <f t="shared" si="26"/>
        <v>0</v>
      </c>
    </row>
    <row r="129" spans="2:12" s="1" customFormat="1" ht="39.6" x14ac:dyDescent="0.25">
      <c r="B129" s="39" t="s">
        <v>290</v>
      </c>
      <c r="C129" s="11" t="s">
        <v>618</v>
      </c>
      <c r="D129" s="13" t="s">
        <v>628</v>
      </c>
      <c r="E129" s="95" t="s">
        <v>5</v>
      </c>
      <c r="F129" s="46"/>
      <c r="G129" s="6">
        <v>0</v>
      </c>
      <c r="H129" s="53">
        <f t="shared" si="24"/>
        <v>0</v>
      </c>
      <c r="I129" s="50"/>
      <c r="J129" s="6">
        <v>0</v>
      </c>
      <c r="K129" s="53">
        <f t="shared" si="25"/>
        <v>0</v>
      </c>
      <c r="L129" s="56">
        <f t="shared" si="26"/>
        <v>0</v>
      </c>
    </row>
    <row r="130" spans="2:12" s="1" customFormat="1" ht="39.6" x14ac:dyDescent="0.25">
      <c r="B130" s="39" t="s">
        <v>291</v>
      </c>
      <c r="C130" s="11" t="s">
        <v>618</v>
      </c>
      <c r="D130" s="13" t="s">
        <v>627</v>
      </c>
      <c r="E130" s="95" t="s">
        <v>5</v>
      </c>
      <c r="F130" s="46"/>
      <c r="G130" s="6">
        <v>0</v>
      </c>
      <c r="H130" s="53">
        <f t="shared" si="24"/>
        <v>0</v>
      </c>
      <c r="I130" s="50"/>
      <c r="J130" s="6">
        <v>0</v>
      </c>
      <c r="K130" s="53">
        <f t="shared" si="25"/>
        <v>0</v>
      </c>
      <c r="L130" s="56">
        <f t="shared" si="26"/>
        <v>0</v>
      </c>
    </row>
    <row r="131" spans="2:12" s="1" customFormat="1" ht="39.6" x14ac:dyDescent="0.25">
      <c r="B131" s="39" t="s">
        <v>292</v>
      </c>
      <c r="C131" s="11" t="s">
        <v>618</v>
      </c>
      <c r="D131" s="13" t="s">
        <v>630</v>
      </c>
      <c r="E131" s="95" t="s">
        <v>3</v>
      </c>
      <c r="F131" s="105"/>
      <c r="G131" s="6">
        <v>0</v>
      </c>
      <c r="H131" s="53">
        <f t="shared" si="24"/>
        <v>0</v>
      </c>
      <c r="I131" s="50"/>
      <c r="J131" s="6">
        <v>0</v>
      </c>
      <c r="K131" s="53">
        <f t="shared" si="25"/>
        <v>0</v>
      </c>
      <c r="L131" s="56">
        <f t="shared" si="26"/>
        <v>0</v>
      </c>
    </row>
    <row r="132" spans="2:12" s="1" customFormat="1" ht="39.6" x14ac:dyDescent="0.25">
      <c r="B132" s="39" t="s">
        <v>293</v>
      </c>
      <c r="C132" s="11" t="s">
        <v>618</v>
      </c>
      <c r="D132" s="13" t="s">
        <v>631</v>
      </c>
      <c r="E132" s="95" t="s">
        <v>3</v>
      </c>
      <c r="F132" s="105"/>
      <c r="G132" s="6">
        <v>0</v>
      </c>
      <c r="H132" s="53">
        <f t="shared" si="24"/>
        <v>0</v>
      </c>
      <c r="I132" s="50"/>
      <c r="J132" s="6">
        <v>0</v>
      </c>
      <c r="K132" s="53">
        <f t="shared" si="25"/>
        <v>0</v>
      </c>
      <c r="L132" s="56">
        <f t="shared" si="26"/>
        <v>0</v>
      </c>
    </row>
    <row r="133" spans="2:12" s="1" customFormat="1" ht="39.6" x14ac:dyDescent="0.25">
      <c r="B133" s="39" t="s">
        <v>294</v>
      </c>
      <c r="C133" s="11" t="s">
        <v>632</v>
      </c>
      <c r="D133" s="13" t="s">
        <v>633</v>
      </c>
      <c r="E133" s="95" t="s">
        <v>3</v>
      </c>
      <c r="F133" s="46"/>
      <c r="G133" s="6">
        <v>0</v>
      </c>
      <c r="H133" s="53">
        <f t="shared" si="24"/>
        <v>0</v>
      </c>
      <c r="I133" s="50"/>
      <c r="J133" s="6">
        <v>0</v>
      </c>
      <c r="K133" s="53">
        <f t="shared" si="25"/>
        <v>0</v>
      </c>
      <c r="L133" s="56">
        <f t="shared" si="26"/>
        <v>0</v>
      </c>
    </row>
    <row r="134" spans="2:12" s="1" customFormat="1" ht="39.6" x14ac:dyDescent="0.25">
      <c r="B134" s="39" t="s">
        <v>554</v>
      </c>
      <c r="C134" s="11" t="s">
        <v>632</v>
      </c>
      <c r="D134" s="13" t="s">
        <v>634</v>
      </c>
      <c r="E134" s="95" t="s">
        <v>3</v>
      </c>
      <c r="F134" s="46"/>
      <c r="G134" s="6">
        <v>0</v>
      </c>
      <c r="H134" s="53">
        <f t="shared" si="24"/>
        <v>0</v>
      </c>
      <c r="I134" s="50"/>
      <c r="J134" s="6">
        <v>0</v>
      </c>
      <c r="K134" s="53">
        <f t="shared" si="25"/>
        <v>0</v>
      </c>
      <c r="L134" s="56">
        <f t="shared" si="26"/>
        <v>0</v>
      </c>
    </row>
    <row r="135" spans="2:12" s="1" customFormat="1" ht="39.6" x14ac:dyDescent="0.25">
      <c r="B135" s="39" t="s">
        <v>555</v>
      </c>
      <c r="C135" s="11" t="s">
        <v>618</v>
      </c>
      <c r="D135" s="13" t="s">
        <v>635</v>
      </c>
      <c r="E135" s="95" t="s">
        <v>5</v>
      </c>
      <c r="F135" s="105"/>
      <c r="G135" s="6">
        <v>0</v>
      </c>
      <c r="H135" s="53">
        <f t="shared" si="24"/>
        <v>0</v>
      </c>
      <c r="I135" s="50"/>
      <c r="J135" s="6">
        <v>0</v>
      </c>
      <c r="K135" s="53">
        <f t="shared" si="25"/>
        <v>0</v>
      </c>
      <c r="L135" s="56">
        <f t="shared" si="26"/>
        <v>0</v>
      </c>
    </row>
    <row r="136" spans="2:12" s="1" customFormat="1" ht="39.6" x14ac:dyDescent="0.25">
      <c r="B136" s="39" t="s">
        <v>556</v>
      </c>
      <c r="C136" s="11" t="s">
        <v>618</v>
      </c>
      <c r="D136" s="13" t="s">
        <v>638</v>
      </c>
      <c r="E136" s="95" t="s">
        <v>5</v>
      </c>
      <c r="F136" s="105"/>
      <c r="G136" s="6">
        <v>0</v>
      </c>
      <c r="H136" s="53">
        <f t="shared" ref="H136" si="27">F136*G136</f>
        <v>0</v>
      </c>
      <c r="I136" s="50"/>
      <c r="J136" s="6">
        <v>0</v>
      </c>
      <c r="K136" s="53">
        <f t="shared" ref="K136" si="28">I136*J136</f>
        <v>0</v>
      </c>
      <c r="L136" s="56">
        <f t="shared" ref="L136" si="29">H136+K136</f>
        <v>0</v>
      </c>
    </row>
    <row r="137" spans="2:12" s="1" customFormat="1" ht="39.6" x14ac:dyDescent="0.25">
      <c r="B137" s="39" t="s">
        <v>557</v>
      </c>
      <c r="C137" s="11" t="s">
        <v>618</v>
      </c>
      <c r="D137" s="13" t="s">
        <v>636</v>
      </c>
      <c r="E137" s="95" t="s">
        <v>3</v>
      </c>
      <c r="F137" s="105"/>
      <c r="G137" s="6">
        <v>0</v>
      </c>
      <c r="H137" s="53">
        <f t="shared" si="24"/>
        <v>0</v>
      </c>
      <c r="I137" s="50"/>
      <c r="J137" s="6">
        <v>0</v>
      </c>
      <c r="K137" s="53">
        <f t="shared" si="25"/>
        <v>0</v>
      </c>
      <c r="L137" s="56">
        <f t="shared" si="26"/>
        <v>0</v>
      </c>
    </row>
    <row r="138" spans="2:12" s="1" customFormat="1" ht="39.6" x14ac:dyDescent="0.25">
      <c r="B138" s="39" t="s">
        <v>558</v>
      </c>
      <c r="C138" s="11" t="s">
        <v>618</v>
      </c>
      <c r="D138" s="13" t="s">
        <v>637</v>
      </c>
      <c r="E138" s="95" t="s">
        <v>3</v>
      </c>
      <c r="F138" s="105"/>
      <c r="G138" s="6">
        <v>0</v>
      </c>
      <c r="H138" s="53">
        <f t="shared" si="24"/>
        <v>0</v>
      </c>
      <c r="I138" s="50"/>
      <c r="J138" s="6">
        <v>0</v>
      </c>
      <c r="K138" s="53">
        <f t="shared" si="25"/>
        <v>0</v>
      </c>
      <c r="L138" s="56">
        <f t="shared" si="26"/>
        <v>0</v>
      </c>
    </row>
    <row r="139" spans="2:12" s="1" customFormat="1" ht="39.6" x14ac:dyDescent="0.25">
      <c r="B139" s="39" t="s">
        <v>658</v>
      </c>
      <c r="C139" s="11" t="s">
        <v>639</v>
      </c>
      <c r="D139" s="13" t="s">
        <v>689</v>
      </c>
      <c r="E139" s="95" t="s">
        <v>448</v>
      </c>
      <c r="F139" s="46"/>
      <c r="G139" s="6">
        <v>0</v>
      </c>
      <c r="H139" s="53">
        <f t="shared" si="24"/>
        <v>0</v>
      </c>
      <c r="I139" s="50"/>
      <c r="J139" s="6">
        <v>0</v>
      </c>
      <c r="K139" s="53">
        <f t="shared" si="25"/>
        <v>0</v>
      </c>
      <c r="L139" s="56">
        <f t="shared" si="26"/>
        <v>0</v>
      </c>
    </row>
    <row r="140" spans="2:12" s="1" customFormat="1" ht="39.6" x14ac:dyDescent="0.25">
      <c r="B140" s="39" t="s">
        <v>659</v>
      </c>
      <c r="C140" s="11" t="s">
        <v>639</v>
      </c>
      <c r="D140" s="13" t="s">
        <v>690</v>
      </c>
      <c r="E140" s="95" t="s">
        <v>5</v>
      </c>
      <c r="F140" s="46"/>
      <c r="G140" s="6"/>
      <c r="H140" s="53"/>
      <c r="I140" s="50"/>
      <c r="J140" s="6"/>
      <c r="K140" s="53"/>
      <c r="L140" s="56"/>
    </row>
    <row r="141" spans="2:12" s="1" customFormat="1" ht="39.6" x14ac:dyDescent="0.25">
      <c r="B141" s="39" t="s">
        <v>660</v>
      </c>
      <c r="C141" s="11" t="s">
        <v>639</v>
      </c>
      <c r="D141" s="13" t="s">
        <v>641</v>
      </c>
      <c r="E141" s="95" t="s">
        <v>3</v>
      </c>
      <c r="F141" s="105"/>
      <c r="G141" s="6">
        <v>0</v>
      </c>
      <c r="H141" s="53">
        <f t="shared" si="24"/>
        <v>0</v>
      </c>
      <c r="I141" s="50"/>
      <c r="J141" s="6">
        <v>0</v>
      </c>
      <c r="K141" s="53">
        <f t="shared" si="25"/>
        <v>0</v>
      </c>
      <c r="L141" s="56">
        <f t="shared" si="26"/>
        <v>0</v>
      </c>
    </row>
    <row r="142" spans="2:12" s="1" customFormat="1" ht="39.6" x14ac:dyDescent="0.25">
      <c r="B142" s="39" t="s">
        <v>661</v>
      </c>
      <c r="C142" s="11" t="s">
        <v>639</v>
      </c>
      <c r="D142" s="13" t="s">
        <v>640</v>
      </c>
      <c r="E142" s="95" t="s">
        <v>3</v>
      </c>
      <c r="F142" s="105"/>
      <c r="G142" s="6">
        <v>0</v>
      </c>
      <c r="H142" s="53">
        <f t="shared" si="24"/>
        <v>0</v>
      </c>
      <c r="I142" s="50"/>
      <c r="J142" s="6">
        <v>0</v>
      </c>
      <c r="K142" s="53">
        <f t="shared" si="25"/>
        <v>0</v>
      </c>
      <c r="L142" s="56">
        <f t="shared" si="26"/>
        <v>0</v>
      </c>
    </row>
    <row r="143" spans="2:12" s="1" customFormat="1" x14ac:dyDescent="0.25">
      <c r="B143" s="39" t="s">
        <v>662</v>
      </c>
      <c r="C143" s="11" t="s">
        <v>16</v>
      </c>
      <c r="D143" s="13" t="s">
        <v>686</v>
      </c>
      <c r="E143" s="95" t="s">
        <v>5</v>
      </c>
      <c r="F143" s="105"/>
      <c r="G143" s="6">
        <v>0</v>
      </c>
      <c r="H143" s="53">
        <f t="shared" si="24"/>
        <v>0</v>
      </c>
      <c r="I143" s="50"/>
      <c r="J143" s="6">
        <v>0</v>
      </c>
      <c r="K143" s="53">
        <f t="shared" si="25"/>
        <v>0</v>
      </c>
      <c r="L143" s="56">
        <f t="shared" si="26"/>
        <v>0</v>
      </c>
    </row>
    <row r="144" spans="2:12" s="1" customFormat="1" ht="16.2" customHeight="1" x14ac:dyDescent="0.25">
      <c r="B144" s="39" t="s">
        <v>663</v>
      </c>
      <c r="C144" s="11" t="s">
        <v>16</v>
      </c>
      <c r="D144" s="13" t="s">
        <v>687</v>
      </c>
      <c r="E144" s="95" t="s">
        <v>5</v>
      </c>
      <c r="F144" s="46"/>
      <c r="G144" s="6">
        <v>0</v>
      </c>
      <c r="H144" s="53">
        <f t="shared" ref="H144" si="30">F144*G144</f>
        <v>0</v>
      </c>
      <c r="I144" s="50"/>
      <c r="J144" s="6">
        <v>0</v>
      </c>
      <c r="K144" s="53">
        <f t="shared" ref="K144" si="31">I144*J144</f>
        <v>0</v>
      </c>
      <c r="L144" s="56">
        <f t="shared" ref="L144" si="32">H144+K144</f>
        <v>0</v>
      </c>
    </row>
    <row r="145" spans="2:12" s="1" customFormat="1" ht="39.6" x14ac:dyDescent="0.25">
      <c r="B145" s="39" t="s">
        <v>664</v>
      </c>
      <c r="C145" s="11" t="s">
        <v>618</v>
      </c>
      <c r="D145" s="13" t="s">
        <v>642</v>
      </c>
      <c r="E145" s="95" t="s">
        <v>5</v>
      </c>
      <c r="F145" s="105"/>
      <c r="G145" s="6">
        <v>0</v>
      </c>
      <c r="H145" s="53">
        <f t="shared" si="24"/>
        <v>0</v>
      </c>
      <c r="I145" s="50"/>
      <c r="J145" s="6">
        <v>0</v>
      </c>
      <c r="K145" s="53">
        <f t="shared" si="25"/>
        <v>0</v>
      </c>
      <c r="L145" s="56">
        <f t="shared" si="26"/>
        <v>0</v>
      </c>
    </row>
    <row r="146" spans="2:12" s="1" customFormat="1" ht="39.6" x14ac:dyDescent="0.25">
      <c r="B146" s="39" t="s">
        <v>665</v>
      </c>
      <c r="C146" s="11" t="s">
        <v>618</v>
      </c>
      <c r="D146" s="13" t="s">
        <v>643</v>
      </c>
      <c r="E146" s="95" t="s">
        <v>5</v>
      </c>
      <c r="F146" s="105"/>
      <c r="G146" s="6">
        <v>0</v>
      </c>
      <c r="H146" s="53">
        <f t="shared" si="24"/>
        <v>0</v>
      </c>
      <c r="I146" s="50"/>
      <c r="J146" s="6">
        <v>0</v>
      </c>
      <c r="K146" s="53">
        <f t="shared" si="25"/>
        <v>0</v>
      </c>
      <c r="L146" s="56">
        <f t="shared" si="26"/>
        <v>0</v>
      </c>
    </row>
    <row r="147" spans="2:12" s="1" customFormat="1" ht="39.6" x14ac:dyDescent="0.25">
      <c r="B147" s="39" t="s">
        <v>666</v>
      </c>
      <c r="C147" s="11" t="s">
        <v>618</v>
      </c>
      <c r="D147" s="13" t="s">
        <v>644</v>
      </c>
      <c r="E147" s="95" t="s">
        <v>5</v>
      </c>
      <c r="F147" s="46"/>
      <c r="G147" s="6">
        <v>0</v>
      </c>
      <c r="H147" s="53">
        <f t="shared" si="24"/>
        <v>0</v>
      </c>
      <c r="I147" s="50"/>
      <c r="J147" s="6">
        <v>0</v>
      </c>
      <c r="K147" s="53">
        <f t="shared" si="25"/>
        <v>0</v>
      </c>
      <c r="L147" s="56">
        <f t="shared" si="26"/>
        <v>0</v>
      </c>
    </row>
    <row r="148" spans="2:12" s="1" customFormat="1" ht="39.6" x14ac:dyDescent="0.25">
      <c r="B148" s="39" t="s">
        <v>667</v>
      </c>
      <c r="C148" s="11" t="s">
        <v>618</v>
      </c>
      <c r="D148" s="13" t="s">
        <v>645</v>
      </c>
      <c r="E148" s="95" t="s">
        <v>5</v>
      </c>
      <c r="F148" s="46"/>
      <c r="G148" s="6">
        <v>0</v>
      </c>
      <c r="H148" s="53">
        <f t="shared" si="24"/>
        <v>0</v>
      </c>
      <c r="I148" s="50"/>
      <c r="J148" s="6">
        <v>0</v>
      </c>
      <c r="K148" s="53">
        <f t="shared" si="25"/>
        <v>0</v>
      </c>
      <c r="L148" s="56">
        <f t="shared" si="26"/>
        <v>0</v>
      </c>
    </row>
    <row r="149" spans="2:12" s="1" customFormat="1" ht="39.6" x14ac:dyDescent="0.25">
      <c r="B149" s="39" t="s">
        <v>668</v>
      </c>
      <c r="C149" s="11" t="s">
        <v>618</v>
      </c>
      <c r="D149" s="13" t="s">
        <v>646</v>
      </c>
      <c r="E149" s="95" t="s">
        <v>5</v>
      </c>
      <c r="F149" s="46"/>
      <c r="G149" s="6">
        <v>0</v>
      </c>
      <c r="H149" s="53">
        <f t="shared" si="24"/>
        <v>0</v>
      </c>
      <c r="I149" s="50"/>
      <c r="J149" s="6">
        <v>0</v>
      </c>
      <c r="K149" s="53">
        <f t="shared" si="25"/>
        <v>0</v>
      </c>
      <c r="L149" s="56">
        <f t="shared" si="26"/>
        <v>0</v>
      </c>
    </row>
    <row r="150" spans="2:12" s="1" customFormat="1" ht="39.6" x14ac:dyDescent="0.25">
      <c r="B150" s="39" t="s">
        <v>669</v>
      </c>
      <c r="C150" s="11" t="s">
        <v>618</v>
      </c>
      <c r="D150" s="13" t="s">
        <v>647</v>
      </c>
      <c r="E150" s="95" t="s">
        <v>5</v>
      </c>
      <c r="F150" s="46"/>
      <c r="G150" s="6">
        <v>0</v>
      </c>
      <c r="H150" s="53">
        <f t="shared" si="24"/>
        <v>0</v>
      </c>
      <c r="I150" s="50"/>
      <c r="J150" s="6">
        <v>0</v>
      </c>
      <c r="K150" s="53">
        <f t="shared" si="25"/>
        <v>0</v>
      </c>
      <c r="L150" s="56">
        <f t="shared" si="26"/>
        <v>0</v>
      </c>
    </row>
    <row r="151" spans="2:12" s="1" customFormat="1" ht="39.6" x14ac:dyDescent="0.25">
      <c r="B151" s="39" t="s">
        <v>670</v>
      </c>
      <c r="C151" s="11" t="s">
        <v>618</v>
      </c>
      <c r="D151" s="13" t="s">
        <v>648</v>
      </c>
      <c r="E151" s="95" t="s">
        <v>5</v>
      </c>
      <c r="F151" s="46"/>
      <c r="G151" s="6">
        <v>0</v>
      </c>
      <c r="H151" s="53">
        <f t="shared" si="24"/>
        <v>0</v>
      </c>
      <c r="I151" s="50"/>
      <c r="J151" s="6">
        <v>0</v>
      </c>
      <c r="K151" s="53">
        <f t="shared" si="25"/>
        <v>0</v>
      </c>
      <c r="L151" s="56">
        <f t="shared" si="26"/>
        <v>0</v>
      </c>
    </row>
    <row r="152" spans="2:12" s="1" customFormat="1" ht="39.6" x14ac:dyDescent="0.25">
      <c r="B152" s="39" t="s">
        <v>671</v>
      </c>
      <c r="C152" s="11" t="s">
        <v>618</v>
      </c>
      <c r="D152" s="13" t="s">
        <v>649</v>
      </c>
      <c r="E152" s="95" t="s">
        <v>5</v>
      </c>
      <c r="F152" s="46"/>
      <c r="G152" s="6">
        <v>0</v>
      </c>
      <c r="H152" s="53">
        <f t="shared" si="24"/>
        <v>0</v>
      </c>
      <c r="I152" s="50"/>
      <c r="J152" s="6">
        <v>0</v>
      </c>
      <c r="K152" s="53">
        <f t="shared" si="25"/>
        <v>0</v>
      </c>
      <c r="L152" s="56">
        <f t="shared" si="26"/>
        <v>0</v>
      </c>
    </row>
    <row r="153" spans="2:12" s="1" customFormat="1" ht="39.6" x14ac:dyDescent="0.25">
      <c r="B153" s="39" t="s">
        <v>672</v>
      </c>
      <c r="C153" s="11" t="s">
        <v>618</v>
      </c>
      <c r="D153" s="13" t="s">
        <v>650</v>
      </c>
      <c r="E153" s="95" t="s">
        <v>5</v>
      </c>
      <c r="F153" s="46"/>
      <c r="G153" s="6">
        <v>0</v>
      </c>
      <c r="H153" s="53">
        <f t="shared" si="24"/>
        <v>0</v>
      </c>
      <c r="I153" s="50"/>
      <c r="J153" s="6">
        <v>0</v>
      </c>
      <c r="K153" s="53">
        <f t="shared" si="25"/>
        <v>0</v>
      </c>
      <c r="L153" s="56">
        <f t="shared" si="26"/>
        <v>0</v>
      </c>
    </row>
    <row r="154" spans="2:12" s="1" customFormat="1" ht="39.6" x14ac:dyDescent="0.25">
      <c r="B154" s="39" t="s">
        <v>673</v>
      </c>
      <c r="C154" s="11" t="s">
        <v>618</v>
      </c>
      <c r="D154" s="13" t="s">
        <v>651</v>
      </c>
      <c r="E154" s="95" t="s">
        <v>5</v>
      </c>
      <c r="F154" s="46"/>
      <c r="G154" s="6">
        <v>0</v>
      </c>
      <c r="H154" s="53">
        <f t="shared" si="24"/>
        <v>0</v>
      </c>
      <c r="I154" s="50"/>
      <c r="J154" s="6">
        <v>0</v>
      </c>
      <c r="K154" s="53">
        <f t="shared" si="25"/>
        <v>0</v>
      </c>
      <c r="L154" s="56">
        <f t="shared" si="26"/>
        <v>0</v>
      </c>
    </row>
    <row r="155" spans="2:12" s="1" customFormat="1" ht="39.6" x14ac:dyDescent="0.25">
      <c r="B155" s="39" t="s">
        <v>674</v>
      </c>
      <c r="C155" s="11" t="s">
        <v>618</v>
      </c>
      <c r="D155" s="13" t="s">
        <v>652</v>
      </c>
      <c r="E155" s="95" t="s">
        <v>5</v>
      </c>
      <c r="F155" s="46"/>
      <c r="G155" s="6">
        <v>0</v>
      </c>
      <c r="H155" s="53">
        <f t="shared" si="24"/>
        <v>0</v>
      </c>
      <c r="I155" s="50"/>
      <c r="J155" s="6">
        <v>0</v>
      </c>
      <c r="K155" s="53">
        <f t="shared" si="25"/>
        <v>0</v>
      </c>
      <c r="L155" s="56">
        <f t="shared" si="26"/>
        <v>0</v>
      </c>
    </row>
    <row r="156" spans="2:12" s="1" customFormat="1" ht="39.6" x14ac:dyDescent="0.25">
      <c r="B156" s="39" t="s">
        <v>675</v>
      </c>
      <c r="C156" s="11" t="s">
        <v>618</v>
      </c>
      <c r="D156" s="13" t="s">
        <v>653</v>
      </c>
      <c r="E156" s="95" t="s">
        <v>5</v>
      </c>
      <c r="F156" s="46"/>
      <c r="G156" s="6">
        <v>0</v>
      </c>
      <c r="H156" s="53">
        <f t="shared" si="24"/>
        <v>0</v>
      </c>
      <c r="I156" s="50"/>
      <c r="J156" s="6">
        <v>0</v>
      </c>
      <c r="K156" s="53">
        <f t="shared" si="25"/>
        <v>0</v>
      </c>
      <c r="L156" s="56">
        <f t="shared" si="26"/>
        <v>0</v>
      </c>
    </row>
    <row r="157" spans="2:12" s="1" customFormat="1" ht="39.6" x14ac:dyDescent="0.25">
      <c r="B157" s="39" t="s">
        <v>676</v>
      </c>
      <c r="C157" s="11" t="s">
        <v>618</v>
      </c>
      <c r="D157" s="13" t="s">
        <v>654</v>
      </c>
      <c r="E157" s="95" t="s">
        <v>5</v>
      </c>
      <c r="F157" s="46"/>
      <c r="G157" s="6">
        <v>0</v>
      </c>
      <c r="H157" s="53">
        <f t="shared" si="24"/>
        <v>0</v>
      </c>
      <c r="I157" s="50"/>
      <c r="J157" s="6">
        <v>0</v>
      </c>
      <c r="K157" s="53">
        <f t="shared" si="25"/>
        <v>0</v>
      </c>
      <c r="L157" s="56">
        <f t="shared" si="26"/>
        <v>0</v>
      </c>
    </row>
    <row r="158" spans="2:12" s="1" customFormat="1" ht="39.6" x14ac:dyDescent="0.25">
      <c r="B158" s="39" t="s">
        <v>677</v>
      </c>
      <c r="C158" s="11" t="s">
        <v>618</v>
      </c>
      <c r="D158" s="13" t="s">
        <v>655</v>
      </c>
      <c r="E158" s="95" t="s">
        <v>5</v>
      </c>
      <c r="F158" s="46"/>
      <c r="G158" s="6">
        <v>0</v>
      </c>
      <c r="H158" s="53">
        <f t="shared" si="24"/>
        <v>0</v>
      </c>
      <c r="I158" s="50"/>
      <c r="J158" s="6">
        <v>0</v>
      </c>
      <c r="K158" s="53">
        <f t="shared" si="25"/>
        <v>0</v>
      </c>
      <c r="L158" s="56">
        <f t="shared" si="26"/>
        <v>0</v>
      </c>
    </row>
    <row r="159" spans="2:12" s="1" customFormat="1" ht="39.6" x14ac:dyDescent="0.25">
      <c r="B159" s="39" t="s">
        <v>688</v>
      </c>
      <c r="C159" s="11" t="s">
        <v>618</v>
      </c>
      <c r="D159" s="13" t="s">
        <v>656</v>
      </c>
      <c r="E159" s="95" t="s">
        <v>5</v>
      </c>
      <c r="F159" s="46"/>
      <c r="G159" s="6">
        <v>0</v>
      </c>
      <c r="H159" s="53">
        <f t="shared" si="24"/>
        <v>0</v>
      </c>
      <c r="I159" s="50"/>
      <c r="J159" s="6">
        <v>0</v>
      </c>
      <c r="K159" s="53">
        <f t="shared" si="25"/>
        <v>0</v>
      </c>
      <c r="L159" s="56">
        <f t="shared" si="26"/>
        <v>0</v>
      </c>
    </row>
    <row r="160" spans="2:12" s="1" customFormat="1" ht="39.6" x14ac:dyDescent="0.25">
      <c r="B160" s="39" t="s">
        <v>678</v>
      </c>
      <c r="C160" s="11" t="s">
        <v>618</v>
      </c>
      <c r="D160" s="13" t="s">
        <v>657</v>
      </c>
      <c r="E160" s="95" t="s">
        <v>5</v>
      </c>
      <c r="F160" s="46"/>
      <c r="G160" s="6">
        <v>0</v>
      </c>
      <c r="H160" s="53">
        <f t="shared" si="24"/>
        <v>0</v>
      </c>
      <c r="I160" s="50"/>
      <c r="J160" s="6">
        <v>0</v>
      </c>
      <c r="K160" s="53">
        <f t="shared" si="25"/>
        <v>0</v>
      </c>
      <c r="L160" s="56">
        <f t="shared" si="26"/>
        <v>0</v>
      </c>
    </row>
    <row r="161" spans="2:12" s="1" customFormat="1" x14ac:dyDescent="0.25">
      <c r="B161" s="39" t="s">
        <v>679</v>
      </c>
      <c r="C161" s="11" t="s">
        <v>16</v>
      </c>
      <c r="D161" s="13" t="s">
        <v>681</v>
      </c>
      <c r="E161" s="95" t="s">
        <v>5</v>
      </c>
      <c r="F161" s="46"/>
      <c r="G161" s="6">
        <v>0</v>
      </c>
      <c r="H161" s="53">
        <f t="shared" si="24"/>
        <v>0</v>
      </c>
      <c r="I161" s="50"/>
      <c r="J161" s="6">
        <v>0</v>
      </c>
      <c r="K161" s="53">
        <f t="shared" si="25"/>
        <v>0</v>
      </c>
      <c r="L161" s="56">
        <f t="shared" si="26"/>
        <v>0</v>
      </c>
    </row>
    <row r="162" spans="2:12" s="1" customFormat="1" x14ac:dyDescent="0.25">
      <c r="B162" s="39" t="s">
        <v>680</v>
      </c>
      <c r="C162" s="11" t="s">
        <v>16</v>
      </c>
      <c r="D162" s="13" t="s">
        <v>383</v>
      </c>
      <c r="E162" s="95" t="s">
        <v>5</v>
      </c>
      <c r="F162" s="46"/>
      <c r="G162" s="6">
        <v>0</v>
      </c>
      <c r="H162" s="53">
        <f t="shared" si="24"/>
        <v>0</v>
      </c>
      <c r="I162" s="50"/>
      <c r="J162" s="6">
        <v>0</v>
      </c>
      <c r="K162" s="53">
        <f t="shared" si="25"/>
        <v>0</v>
      </c>
      <c r="L162" s="56">
        <f t="shared" si="26"/>
        <v>0</v>
      </c>
    </row>
    <row r="163" spans="2:12" s="1" customFormat="1" ht="13.8" thickBot="1" x14ac:dyDescent="0.3">
      <c r="B163" s="41" t="s">
        <v>691</v>
      </c>
      <c r="C163" s="59" t="s">
        <v>16</v>
      </c>
      <c r="D163" s="60" t="s">
        <v>384</v>
      </c>
      <c r="E163" s="96" t="s">
        <v>5</v>
      </c>
      <c r="F163" s="47"/>
      <c r="G163" s="43">
        <v>0</v>
      </c>
      <c r="H163" s="54">
        <f t="shared" si="24"/>
        <v>0</v>
      </c>
      <c r="I163" s="51"/>
      <c r="J163" s="43">
        <v>0</v>
      </c>
      <c r="K163" s="54">
        <f t="shared" si="25"/>
        <v>0</v>
      </c>
      <c r="L163" s="57">
        <f t="shared" si="26"/>
        <v>0</v>
      </c>
    </row>
    <row r="164" spans="2:12" s="1" customFormat="1" ht="13.8" thickBot="1" x14ac:dyDescent="0.3">
      <c r="B164" s="188" t="s">
        <v>63</v>
      </c>
      <c r="C164" s="189"/>
      <c r="D164" s="189"/>
      <c r="E164" s="189"/>
      <c r="F164" s="25"/>
      <c r="G164" s="14"/>
      <c r="H164" s="15">
        <f>SUM(H110:H163)</f>
        <v>0</v>
      </c>
      <c r="I164" s="25"/>
      <c r="J164" s="14"/>
      <c r="K164" s="26">
        <f>SUM(K110:K163)</f>
        <v>0</v>
      </c>
      <c r="L164" s="34">
        <f>SUM(L110:L163)</f>
        <v>0</v>
      </c>
    </row>
    <row r="165" spans="2:12" x14ac:dyDescent="0.25">
      <c r="B165" s="7"/>
      <c r="C165" s="7"/>
      <c r="D165" s="135"/>
      <c r="E165" s="7"/>
    </row>
    <row r="166" spans="2:12" x14ac:dyDescent="0.25">
      <c r="B166" s="7"/>
      <c r="C166" s="7"/>
      <c r="D166" s="135"/>
      <c r="E166" s="7"/>
    </row>
    <row r="167" spans="2:12" x14ac:dyDescent="0.25">
      <c r="B167" s="7"/>
      <c r="C167" s="7"/>
      <c r="D167" s="135"/>
      <c r="E167" s="7"/>
    </row>
    <row r="168" spans="2:12" x14ac:dyDescent="0.25">
      <c r="B168" s="7"/>
      <c r="C168" s="7"/>
      <c r="D168" s="135"/>
      <c r="E168" s="7"/>
    </row>
    <row r="169" spans="2:12" x14ac:dyDescent="0.25">
      <c r="B169" s="7"/>
      <c r="C169" s="7"/>
      <c r="D169" s="135"/>
      <c r="E169" s="7"/>
    </row>
    <row r="170" spans="2:12" x14ac:dyDescent="0.25">
      <c r="B170" s="7"/>
      <c r="C170" s="7"/>
      <c r="D170" s="135"/>
      <c r="E170" s="7"/>
    </row>
    <row r="171" spans="2:12" x14ac:dyDescent="0.25">
      <c r="B171" s="7"/>
      <c r="C171" s="7"/>
      <c r="D171" s="135"/>
      <c r="E171" s="7"/>
    </row>
    <row r="172" spans="2:12" x14ac:dyDescent="0.25">
      <c r="B172" s="7"/>
      <c r="C172" s="7"/>
      <c r="D172" s="135"/>
      <c r="E172" s="7"/>
    </row>
    <row r="173" spans="2:12" x14ac:dyDescent="0.25">
      <c r="B173" s="7"/>
      <c r="C173" s="7"/>
      <c r="D173" s="135"/>
      <c r="E173" s="7"/>
    </row>
    <row r="174" spans="2:12" x14ac:dyDescent="0.25">
      <c r="B174" s="7"/>
      <c r="C174" s="7"/>
      <c r="D174" s="135"/>
      <c r="E174" s="7"/>
    </row>
    <row r="175" spans="2:12" x14ac:dyDescent="0.25">
      <c r="B175" s="7"/>
      <c r="C175" s="7"/>
      <c r="D175" s="135"/>
      <c r="E175" s="7"/>
    </row>
    <row r="176" spans="2:12" x14ac:dyDescent="0.25">
      <c r="B176" s="7"/>
      <c r="C176" s="7"/>
      <c r="D176" s="135"/>
      <c r="E176" s="7"/>
    </row>
    <row r="177" spans="2:5" x14ac:dyDescent="0.25">
      <c r="B177" s="7"/>
      <c r="C177" s="7"/>
      <c r="D177" s="135"/>
      <c r="E177" s="7"/>
    </row>
    <row r="178" spans="2:5" x14ac:dyDescent="0.25">
      <c r="B178" s="7"/>
      <c r="C178" s="7"/>
      <c r="D178" s="135"/>
      <c r="E178" s="7"/>
    </row>
    <row r="179" spans="2:5" x14ac:dyDescent="0.25">
      <c r="B179" s="7"/>
      <c r="C179" s="7"/>
      <c r="D179" s="135"/>
      <c r="E179" s="7"/>
    </row>
    <row r="180" spans="2:5" x14ac:dyDescent="0.25">
      <c r="B180" s="7"/>
      <c r="C180" s="7"/>
      <c r="D180" s="135"/>
      <c r="E180" s="7"/>
    </row>
    <row r="181" spans="2:5" x14ac:dyDescent="0.25">
      <c r="B181" s="7"/>
      <c r="C181" s="7"/>
      <c r="D181" s="135"/>
      <c r="E181" s="7"/>
    </row>
    <row r="182" spans="2:5" x14ac:dyDescent="0.25">
      <c r="B182" s="7"/>
      <c r="C182" s="7"/>
      <c r="D182" s="135"/>
      <c r="E182" s="7"/>
    </row>
    <row r="183" spans="2:5" x14ac:dyDescent="0.25">
      <c r="B183" s="7"/>
      <c r="C183" s="7"/>
      <c r="D183" s="135"/>
      <c r="E183" s="7"/>
    </row>
    <row r="184" spans="2:5" x14ac:dyDescent="0.25">
      <c r="B184" s="7"/>
      <c r="C184" s="7"/>
      <c r="D184" s="135"/>
      <c r="E184" s="7"/>
    </row>
    <row r="185" spans="2:5" x14ac:dyDescent="0.25">
      <c r="B185" s="7"/>
      <c r="C185" s="7"/>
      <c r="D185" s="135"/>
      <c r="E185" s="7"/>
    </row>
    <row r="186" spans="2:5" x14ac:dyDescent="0.25">
      <c r="B186" s="7"/>
      <c r="C186" s="7"/>
      <c r="D186" s="135"/>
      <c r="E186" s="7"/>
    </row>
    <row r="187" spans="2:5" x14ac:dyDescent="0.25">
      <c r="B187" s="7"/>
      <c r="C187" s="7"/>
      <c r="D187" s="135"/>
      <c r="E187" s="7"/>
    </row>
    <row r="188" spans="2:5" x14ac:dyDescent="0.25">
      <c r="B188" s="7"/>
      <c r="C188" s="7"/>
      <c r="D188" s="135"/>
      <c r="E188" s="7"/>
    </row>
    <row r="189" spans="2:5" x14ac:dyDescent="0.25">
      <c r="B189" s="7"/>
      <c r="C189" s="7"/>
      <c r="D189" s="135"/>
      <c r="E189" s="7"/>
    </row>
    <row r="190" spans="2:5" x14ac:dyDescent="0.25">
      <c r="B190" s="7"/>
      <c r="C190" s="7"/>
      <c r="D190" s="135"/>
      <c r="E190" s="7"/>
    </row>
    <row r="191" spans="2:5" x14ac:dyDescent="0.25">
      <c r="B191" s="7"/>
      <c r="C191" s="7"/>
      <c r="D191" s="135"/>
      <c r="E191" s="7"/>
    </row>
    <row r="192" spans="2:5" x14ac:dyDescent="0.25">
      <c r="B192" s="7"/>
      <c r="C192" s="7"/>
      <c r="D192" s="135"/>
      <c r="E192" s="7"/>
    </row>
    <row r="193" spans="2:5" x14ac:dyDescent="0.25">
      <c r="B193" s="7"/>
      <c r="C193" s="7"/>
      <c r="D193" s="135"/>
      <c r="E193" s="7"/>
    </row>
    <row r="194" spans="2:5" x14ac:dyDescent="0.25">
      <c r="B194" s="7"/>
      <c r="C194" s="7"/>
      <c r="D194" s="135"/>
      <c r="E194" s="7"/>
    </row>
    <row r="195" spans="2:5" x14ac:dyDescent="0.25">
      <c r="B195" s="7"/>
      <c r="C195" s="7"/>
      <c r="D195" s="135"/>
      <c r="E195" s="7"/>
    </row>
    <row r="196" spans="2:5" x14ac:dyDescent="0.25">
      <c r="B196" s="7"/>
      <c r="C196" s="7"/>
      <c r="D196" s="135"/>
      <c r="E196" s="7"/>
    </row>
    <row r="197" spans="2:5" x14ac:dyDescent="0.25">
      <c r="B197" s="7"/>
      <c r="C197" s="7"/>
      <c r="D197" s="135"/>
      <c r="E197" s="7"/>
    </row>
    <row r="198" spans="2:5" x14ac:dyDescent="0.25">
      <c r="B198" s="7"/>
      <c r="C198" s="7"/>
      <c r="D198" s="135"/>
      <c r="E198" s="7"/>
    </row>
    <row r="199" spans="2:5" x14ac:dyDescent="0.25">
      <c r="B199" s="7"/>
      <c r="C199" s="7"/>
      <c r="D199" s="135"/>
      <c r="E199" s="7"/>
    </row>
    <row r="200" spans="2:5" x14ac:dyDescent="0.25">
      <c r="B200" s="7"/>
      <c r="C200" s="7"/>
      <c r="D200" s="135"/>
      <c r="E200" s="7"/>
    </row>
    <row r="201" spans="2:5" x14ac:dyDescent="0.25">
      <c r="B201" s="7"/>
      <c r="C201" s="7"/>
      <c r="D201" s="135"/>
      <c r="E201" s="7"/>
    </row>
    <row r="202" spans="2:5" x14ac:dyDescent="0.25">
      <c r="B202" s="7"/>
      <c r="C202" s="7"/>
      <c r="D202" s="135"/>
      <c r="E202" s="7"/>
    </row>
    <row r="203" spans="2:5" x14ac:dyDescent="0.25">
      <c r="B203" s="7"/>
      <c r="C203" s="7"/>
      <c r="D203" s="135"/>
      <c r="E203" s="7"/>
    </row>
    <row r="204" spans="2:5" x14ac:dyDescent="0.25">
      <c r="B204" s="7"/>
      <c r="C204" s="7"/>
      <c r="D204" s="135"/>
      <c r="E204" s="7"/>
    </row>
    <row r="205" spans="2:5" x14ac:dyDescent="0.25">
      <c r="B205" s="7"/>
      <c r="C205" s="7"/>
      <c r="D205" s="135"/>
      <c r="E205" s="7"/>
    </row>
    <row r="206" spans="2:5" x14ac:dyDescent="0.25">
      <c r="B206" s="7"/>
      <c r="C206" s="7"/>
      <c r="D206" s="135"/>
      <c r="E206" s="7"/>
    </row>
    <row r="207" spans="2:5" x14ac:dyDescent="0.25">
      <c r="B207" s="7"/>
      <c r="C207" s="7"/>
      <c r="D207" s="135"/>
      <c r="E207" s="7"/>
    </row>
    <row r="208" spans="2:5" x14ac:dyDescent="0.25">
      <c r="B208" s="7"/>
      <c r="C208" s="7"/>
      <c r="D208" s="135"/>
      <c r="E208" s="7"/>
    </row>
    <row r="209" spans="2:5" x14ac:dyDescent="0.25">
      <c r="B209" s="7"/>
      <c r="C209" s="7"/>
      <c r="D209" s="135"/>
      <c r="E209" s="7"/>
    </row>
    <row r="210" spans="2:5" x14ac:dyDescent="0.25">
      <c r="B210" s="7"/>
      <c r="C210" s="7"/>
      <c r="D210" s="135"/>
      <c r="E210" s="7"/>
    </row>
    <row r="211" spans="2:5" x14ac:dyDescent="0.25">
      <c r="B211" s="7"/>
      <c r="C211" s="7"/>
      <c r="D211" s="135"/>
      <c r="E211" s="7"/>
    </row>
    <row r="212" spans="2:5" x14ac:dyDescent="0.25">
      <c r="B212" s="7"/>
      <c r="C212" s="7"/>
      <c r="D212" s="135"/>
      <c r="E212" s="7"/>
    </row>
    <row r="213" spans="2:5" x14ac:dyDescent="0.25">
      <c r="B213" s="7"/>
      <c r="C213" s="7"/>
      <c r="D213" s="135"/>
      <c r="E213" s="7"/>
    </row>
    <row r="214" spans="2:5" x14ac:dyDescent="0.25">
      <c r="B214" s="7"/>
      <c r="C214" s="7"/>
      <c r="D214" s="135"/>
      <c r="E214" s="7"/>
    </row>
    <row r="215" spans="2:5" x14ac:dyDescent="0.25">
      <c r="B215" s="7"/>
      <c r="C215" s="7"/>
      <c r="D215" s="135"/>
      <c r="E215" s="7"/>
    </row>
    <row r="216" spans="2:5" x14ac:dyDescent="0.25">
      <c r="B216" s="7"/>
      <c r="C216" s="7"/>
      <c r="D216" s="135"/>
      <c r="E216" s="7"/>
    </row>
    <row r="217" spans="2:5" x14ac:dyDescent="0.25">
      <c r="B217" s="7"/>
      <c r="C217" s="7"/>
      <c r="D217" s="135"/>
      <c r="E217" s="7"/>
    </row>
    <row r="218" spans="2:5" x14ac:dyDescent="0.25">
      <c r="B218" s="7"/>
      <c r="C218" s="7"/>
      <c r="D218" s="135"/>
      <c r="E218" s="7"/>
    </row>
    <row r="219" spans="2:5" x14ac:dyDescent="0.25">
      <c r="B219" s="7"/>
      <c r="C219" s="7"/>
      <c r="D219" s="135"/>
      <c r="E219" s="7"/>
    </row>
    <row r="220" spans="2:5" x14ac:dyDescent="0.25">
      <c r="B220" s="7"/>
      <c r="C220" s="7"/>
      <c r="D220" s="135"/>
      <c r="E220" s="7"/>
    </row>
    <row r="221" spans="2:5" x14ac:dyDescent="0.25">
      <c r="B221" s="7"/>
      <c r="C221" s="7"/>
      <c r="D221" s="135"/>
      <c r="E221" s="7"/>
    </row>
    <row r="222" spans="2:5" x14ac:dyDescent="0.25">
      <c r="B222" s="7"/>
      <c r="C222" s="7"/>
      <c r="D222" s="135"/>
      <c r="E222" s="7"/>
    </row>
    <row r="223" spans="2:5" x14ac:dyDescent="0.25">
      <c r="B223" s="7"/>
      <c r="C223" s="7"/>
      <c r="D223" s="135"/>
      <c r="E223" s="7"/>
    </row>
    <row r="224" spans="2:5" x14ac:dyDescent="0.25">
      <c r="B224" s="7"/>
      <c r="C224" s="7"/>
      <c r="D224" s="135"/>
      <c r="E224" s="7"/>
    </row>
    <row r="225" spans="2:5" x14ac:dyDescent="0.25">
      <c r="B225" s="7"/>
      <c r="C225" s="7"/>
      <c r="D225" s="135"/>
      <c r="E225" s="7"/>
    </row>
    <row r="226" spans="2:5" x14ac:dyDescent="0.25">
      <c r="B226" s="7"/>
      <c r="C226" s="7"/>
      <c r="D226" s="135"/>
      <c r="E226" s="7"/>
    </row>
    <row r="227" spans="2:5" x14ac:dyDescent="0.25">
      <c r="B227" s="7"/>
      <c r="C227" s="7"/>
      <c r="D227" s="135"/>
      <c r="E227" s="7"/>
    </row>
    <row r="228" spans="2:5" x14ac:dyDescent="0.25">
      <c r="B228" s="7"/>
      <c r="C228" s="7"/>
      <c r="D228" s="135"/>
      <c r="E228" s="7"/>
    </row>
    <row r="229" spans="2:5" x14ac:dyDescent="0.25">
      <c r="B229" s="7"/>
      <c r="C229" s="7"/>
      <c r="D229" s="135"/>
      <c r="E229" s="7"/>
    </row>
    <row r="230" spans="2:5" x14ac:dyDescent="0.25">
      <c r="B230" s="7"/>
      <c r="C230" s="7"/>
      <c r="D230" s="135"/>
      <c r="E230" s="7"/>
    </row>
    <row r="231" spans="2:5" x14ac:dyDescent="0.25">
      <c r="B231" s="7"/>
      <c r="C231" s="7"/>
      <c r="D231" s="135"/>
      <c r="E231" s="7"/>
    </row>
    <row r="232" spans="2:5" x14ac:dyDescent="0.25">
      <c r="B232" s="7"/>
      <c r="C232" s="7"/>
      <c r="D232" s="135"/>
      <c r="E232" s="7"/>
    </row>
    <row r="233" spans="2:5" x14ac:dyDescent="0.25">
      <c r="B233" s="7"/>
      <c r="C233" s="7"/>
      <c r="D233" s="135"/>
      <c r="E233" s="7"/>
    </row>
    <row r="234" spans="2:5" x14ac:dyDescent="0.25">
      <c r="B234" s="7"/>
      <c r="C234" s="7"/>
      <c r="D234" s="135"/>
      <c r="E234" s="7"/>
    </row>
    <row r="235" spans="2:5" x14ac:dyDescent="0.25">
      <c r="B235" s="7"/>
      <c r="C235" s="7"/>
      <c r="D235" s="135"/>
      <c r="E235" s="7"/>
    </row>
    <row r="236" spans="2:5" x14ac:dyDescent="0.25">
      <c r="B236" s="7"/>
      <c r="C236" s="7"/>
      <c r="D236" s="135"/>
      <c r="E236" s="7"/>
    </row>
    <row r="237" spans="2:5" x14ac:dyDescent="0.25">
      <c r="B237" s="7"/>
      <c r="C237" s="7"/>
      <c r="D237" s="135"/>
      <c r="E237" s="7"/>
    </row>
    <row r="238" spans="2:5" x14ac:dyDescent="0.25">
      <c r="B238" s="7"/>
      <c r="C238" s="7"/>
      <c r="D238" s="135"/>
      <c r="E238" s="7"/>
    </row>
    <row r="239" spans="2:5" x14ac:dyDescent="0.25">
      <c r="B239" s="7"/>
      <c r="C239" s="7"/>
      <c r="D239" s="135"/>
      <c r="E239" s="7"/>
    </row>
    <row r="240" spans="2:5" x14ac:dyDescent="0.25">
      <c r="B240" s="7"/>
      <c r="C240" s="7"/>
      <c r="D240" s="135"/>
      <c r="E240" s="7"/>
    </row>
    <row r="241" spans="2:5" x14ac:dyDescent="0.25">
      <c r="B241" s="7"/>
      <c r="C241" s="7"/>
      <c r="D241" s="135"/>
      <c r="E241" s="7"/>
    </row>
    <row r="242" spans="2:5" x14ac:dyDescent="0.25">
      <c r="B242" s="7"/>
      <c r="C242" s="7"/>
      <c r="D242" s="135"/>
      <c r="E242" s="7"/>
    </row>
    <row r="243" spans="2:5" x14ac:dyDescent="0.25">
      <c r="B243" s="7"/>
      <c r="C243" s="7"/>
      <c r="D243" s="135"/>
      <c r="E243" s="7"/>
    </row>
    <row r="244" spans="2:5" x14ac:dyDescent="0.25">
      <c r="B244" s="7"/>
      <c r="C244" s="7"/>
      <c r="D244" s="135"/>
      <c r="E244" s="7"/>
    </row>
    <row r="245" spans="2:5" x14ac:dyDescent="0.25">
      <c r="B245" s="7"/>
      <c r="C245" s="7"/>
      <c r="D245" s="135"/>
      <c r="E245" s="7"/>
    </row>
    <row r="246" spans="2:5" x14ac:dyDescent="0.25">
      <c r="B246" s="7"/>
      <c r="C246" s="7"/>
      <c r="D246" s="135"/>
      <c r="E246" s="7"/>
    </row>
    <row r="247" spans="2:5" x14ac:dyDescent="0.25">
      <c r="B247" s="7"/>
      <c r="C247" s="7"/>
      <c r="D247" s="135"/>
      <c r="E247" s="7"/>
    </row>
    <row r="248" spans="2:5" x14ac:dyDescent="0.25">
      <c r="B248" s="7"/>
      <c r="C248" s="7"/>
      <c r="D248" s="135"/>
      <c r="E248" s="7"/>
    </row>
    <row r="249" spans="2:5" x14ac:dyDescent="0.25">
      <c r="B249" s="7"/>
      <c r="C249" s="7"/>
      <c r="D249" s="135"/>
      <c r="E249" s="7"/>
    </row>
    <row r="250" spans="2:5" x14ac:dyDescent="0.25">
      <c r="B250" s="7"/>
      <c r="C250" s="7"/>
      <c r="D250" s="135"/>
      <c r="E250" s="7"/>
    </row>
    <row r="251" spans="2:5" x14ac:dyDescent="0.25">
      <c r="B251" s="7"/>
      <c r="C251" s="7"/>
      <c r="D251" s="135"/>
      <c r="E251" s="7"/>
    </row>
    <row r="252" spans="2:5" x14ac:dyDescent="0.25">
      <c r="B252" s="7"/>
      <c r="C252" s="7"/>
      <c r="D252" s="135"/>
      <c r="E252" s="7"/>
    </row>
    <row r="253" spans="2:5" x14ac:dyDescent="0.25">
      <c r="B253" s="7"/>
      <c r="C253" s="7"/>
      <c r="D253" s="135"/>
      <c r="E253" s="7"/>
    </row>
    <row r="254" spans="2:5" x14ac:dyDescent="0.25">
      <c r="B254" s="7"/>
      <c r="C254" s="7"/>
      <c r="D254" s="135"/>
      <c r="E254" s="7"/>
    </row>
    <row r="255" spans="2:5" x14ac:dyDescent="0.25">
      <c r="B255" s="7"/>
      <c r="C255" s="7"/>
      <c r="D255" s="135"/>
      <c r="E255" s="7"/>
    </row>
    <row r="256" spans="2:5" x14ac:dyDescent="0.25">
      <c r="B256" s="7"/>
      <c r="C256" s="7"/>
      <c r="D256" s="135"/>
      <c r="E256" s="7"/>
    </row>
    <row r="257" spans="2:5" x14ac:dyDescent="0.25">
      <c r="B257" s="7"/>
      <c r="C257" s="7"/>
      <c r="D257" s="135"/>
      <c r="E257" s="7"/>
    </row>
    <row r="258" spans="2:5" x14ac:dyDescent="0.25">
      <c r="B258" s="7"/>
      <c r="C258" s="7"/>
      <c r="D258" s="135"/>
      <c r="E258" s="7"/>
    </row>
    <row r="259" spans="2:5" x14ac:dyDescent="0.25">
      <c r="B259" s="7"/>
      <c r="C259" s="7"/>
      <c r="D259" s="135"/>
      <c r="E259" s="7"/>
    </row>
    <row r="260" spans="2:5" x14ac:dyDescent="0.25">
      <c r="B260" s="7"/>
      <c r="C260" s="7"/>
      <c r="D260" s="135"/>
      <c r="E260" s="7"/>
    </row>
    <row r="261" spans="2:5" x14ac:dyDescent="0.25">
      <c r="B261" s="7"/>
      <c r="C261" s="7"/>
      <c r="D261" s="135"/>
      <c r="E261" s="7"/>
    </row>
    <row r="262" spans="2:5" x14ac:dyDescent="0.25">
      <c r="B262" s="7"/>
      <c r="C262" s="7"/>
      <c r="D262" s="135"/>
      <c r="E262" s="7"/>
    </row>
    <row r="263" spans="2:5" x14ac:dyDescent="0.25">
      <c r="B263" s="7"/>
      <c r="C263" s="7"/>
      <c r="D263" s="135"/>
      <c r="E263" s="7"/>
    </row>
    <row r="264" spans="2:5" x14ac:dyDescent="0.25">
      <c r="B264" s="7"/>
      <c r="C264" s="7"/>
      <c r="D264" s="135"/>
      <c r="E264" s="7"/>
    </row>
    <row r="265" spans="2:5" x14ac:dyDescent="0.25">
      <c r="B265" s="7"/>
      <c r="C265" s="7"/>
      <c r="D265" s="135"/>
      <c r="E265" s="7"/>
    </row>
    <row r="266" spans="2:5" x14ac:dyDescent="0.25">
      <c r="B266" s="7"/>
      <c r="C266" s="7"/>
      <c r="D266" s="135"/>
      <c r="E266" s="7"/>
    </row>
    <row r="267" spans="2:5" x14ac:dyDescent="0.25">
      <c r="B267" s="7"/>
      <c r="C267" s="7"/>
      <c r="D267" s="135"/>
      <c r="E267" s="7"/>
    </row>
    <row r="268" spans="2:5" x14ac:dyDescent="0.25">
      <c r="B268" s="7"/>
      <c r="C268" s="7"/>
      <c r="D268" s="135"/>
      <c r="E268" s="7"/>
    </row>
    <row r="269" spans="2:5" x14ac:dyDescent="0.25">
      <c r="B269" s="7"/>
      <c r="C269" s="7"/>
      <c r="D269" s="135"/>
      <c r="E269" s="7"/>
    </row>
    <row r="270" spans="2:5" x14ac:dyDescent="0.25">
      <c r="B270" s="7"/>
      <c r="C270" s="7"/>
      <c r="D270" s="135"/>
      <c r="E270" s="7"/>
    </row>
    <row r="271" spans="2:5" x14ac:dyDescent="0.25">
      <c r="B271" s="7"/>
      <c r="C271" s="7"/>
      <c r="D271" s="135"/>
      <c r="E271" s="7"/>
    </row>
    <row r="272" spans="2:5" x14ac:dyDescent="0.25">
      <c r="B272" s="7"/>
      <c r="C272" s="7"/>
      <c r="D272" s="135"/>
      <c r="E272" s="7"/>
    </row>
    <row r="273" spans="2:5" x14ac:dyDescent="0.25">
      <c r="B273" s="7"/>
      <c r="C273" s="7"/>
      <c r="D273" s="135"/>
      <c r="E273" s="7"/>
    </row>
    <row r="274" spans="2:5" x14ac:dyDescent="0.25">
      <c r="B274" s="7"/>
      <c r="C274" s="7"/>
      <c r="D274" s="135"/>
      <c r="E274" s="7"/>
    </row>
    <row r="275" spans="2:5" x14ac:dyDescent="0.25">
      <c r="B275" s="7"/>
      <c r="C275" s="7"/>
      <c r="D275" s="135"/>
      <c r="E275" s="7"/>
    </row>
    <row r="276" spans="2:5" x14ac:dyDescent="0.25">
      <c r="B276" s="7"/>
      <c r="C276" s="7"/>
      <c r="D276" s="135"/>
      <c r="E276" s="7"/>
    </row>
    <row r="277" spans="2:5" x14ac:dyDescent="0.25">
      <c r="B277" s="7"/>
      <c r="C277" s="7"/>
      <c r="D277" s="135"/>
      <c r="E277" s="7"/>
    </row>
    <row r="278" spans="2:5" x14ac:dyDescent="0.25">
      <c r="B278" s="7"/>
      <c r="C278" s="7"/>
      <c r="D278" s="135"/>
      <c r="E278" s="7"/>
    </row>
    <row r="279" spans="2:5" x14ac:dyDescent="0.25">
      <c r="B279" s="7"/>
      <c r="C279" s="7"/>
      <c r="D279" s="135"/>
      <c r="E279" s="7"/>
    </row>
    <row r="280" spans="2:5" x14ac:dyDescent="0.25">
      <c r="B280" s="7"/>
      <c r="C280" s="7"/>
      <c r="D280" s="135"/>
      <c r="E280" s="7"/>
    </row>
    <row r="281" spans="2:5" x14ac:dyDescent="0.25">
      <c r="B281" s="7"/>
      <c r="C281" s="7"/>
      <c r="D281" s="135"/>
      <c r="E281" s="7"/>
    </row>
    <row r="282" spans="2:5" x14ac:dyDescent="0.25">
      <c r="B282" s="7"/>
      <c r="C282" s="7"/>
      <c r="D282" s="135"/>
      <c r="E282" s="7"/>
    </row>
    <row r="283" spans="2:5" x14ac:dyDescent="0.25">
      <c r="B283" s="7"/>
      <c r="C283" s="7"/>
      <c r="D283" s="135"/>
      <c r="E283" s="7"/>
    </row>
    <row r="284" spans="2:5" x14ac:dyDescent="0.25">
      <c r="B284" s="7"/>
      <c r="C284" s="7"/>
      <c r="D284" s="135"/>
      <c r="E284" s="7"/>
    </row>
    <row r="285" spans="2:5" x14ac:dyDescent="0.25">
      <c r="B285" s="7"/>
      <c r="C285" s="7"/>
      <c r="D285" s="135"/>
      <c r="E285" s="7"/>
    </row>
    <row r="286" spans="2:5" x14ac:dyDescent="0.25">
      <c r="B286" s="7"/>
      <c r="C286" s="7"/>
      <c r="D286" s="135"/>
      <c r="E286" s="7"/>
    </row>
    <row r="287" spans="2:5" x14ac:dyDescent="0.25">
      <c r="B287" s="7"/>
      <c r="C287" s="7"/>
      <c r="D287" s="135"/>
      <c r="E287" s="7"/>
    </row>
    <row r="288" spans="2:5" x14ac:dyDescent="0.25">
      <c r="B288" s="7"/>
      <c r="C288" s="7"/>
      <c r="D288" s="135"/>
      <c r="E288" s="7"/>
    </row>
    <row r="289" spans="2:5" x14ac:dyDescent="0.25">
      <c r="B289" s="7"/>
      <c r="C289" s="7"/>
      <c r="D289" s="135"/>
      <c r="E289" s="7"/>
    </row>
    <row r="290" spans="2:5" x14ac:dyDescent="0.25">
      <c r="B290" s="7"/>
      <c r="C290" s="7"/>
      <c r="D290" s="135"/>
      <c r="E290" s="7"/>
    </row>
    <row r="291" spans="2:5" x14ac:dyDescent="0.25">
      <c r="B291" s="7"/>
      <c r="C291" s="7"/>
      <c r="D291" s="135"/>
      <c r="E291" s="7"/>
    </row>
    <row r="292" spans="2:5" x14ac:dyDescent="0.25">
      <c r="B292" s="7"/>
      <c r="C292" s="7"/>
      <c r="D292" s="135"/>
      <c r="E292" s="7"/>
    </row>
    <row r="293" spans="2:5" x14ac:dyDescent="0.25">
      <c r="B293" s="7"/>
      <c r="C293" s="7"/>
      <c r="D293" s="135"/>
      <c r="E293" s="7"/>
    </row>
    <row r="294" spans="2:5" x14ac:dyDescent="0.25">
      <c r="B294" s="7"/>
      <c r="C294" s="7"/>
      <c r="D294" s="135"/>
      <c r="E294" s="7"/>
    </row>
    <row r="295" spans="2:5" x14ac:dyDescent="0.25">
      <c r="B295" s="7"/>
      <c r="C295" s="7"/>
      <c r="D295" s="135"/>
      <c r="E295" s="7"/>
    </row>
    <row r="296" spans="2:5" x14ac:dyDescent="0.25">
      <c r="B296" s="7"/>
      <c r="C296" s="7"/>
      <c r="D296" s="135"/>
      <c r="E296" s="7"/>
    </row>
    <row r="297" spans="2:5" x14ac:dyDescent="0.25">
      <c r="B297" s="7"/>
      <c r="C297" s="7"/>
      <c r="D297" s="135"/>
      <c r="E297" s="7"/>
    </row>
    <row r="298" spans="2:5" x14ac:dyDescent="0.25">
      <c r="B298" s="7"/>
      <c r="C298" s="7"/>
      <c r="D298" s="135"/>
      <c r="E298" s="7"/>
    </row>
    <row r="299" spans="2:5" x14ac:dyDescent="0.25">
      <c r="B299" s="7"/>
      <c r="C299" s="7"/>
      <c r="D299" s="135"/>
      <c r="E299" s="7"/>
    </row>
    <row r="300" spans="2:5" x14ac:dyDescent="0.25">
      <c r="B300" s="7"/>
      <c r="C300" s="7"/>
      <c r="D300" s="135"/>
      <c r="E300" s="7"/>
    </row>
    <row r="301" spans="2:5" x14ac:dyDescent="0.25">
      <c r="B301" s="7"/>
      <c r="C301" s="7"/>
      <c r="D301" s="135"/>
      <c r="E301" s="7"/>
    </row>
    <row r="302" spans="2:5" x14ac:dyDescent="0.25">
      <c r="B302" s="7"/>
      <c r="C302" s="7"/>
      <c r="D302" s="135"/>
      <c r="E302" s="7"/>
    </row>
    <row r="303" spans="2:5" x14ac:dyDescent="0.25">
      <c r="B303" s="7"/>
      <c r="C303" s="7"/>
      <c r="D303" s="135"/>
      <c r="E303" s="7"/>
    </row>
    <row r="304" spans="2:5" x14ac:dyDescent="0.25">
      <c r="B304" s="7"/>
      <c r="C304" s="7"/>
      <c r="D304" s="135"/>
      <c r="E304" s="7"/>
    </row>
    <row r="305" spans="2:5" x14ac:dyDescent="0.25">
      <c r="B305" s="7"/>
      <c r="C305" s="7"/>
      <c r="D305" s="135"/>
      <c r="E305" s="7"/>
    </row>
    <row r="306" spans="2:5" x14ac:dyDescent="0.25">
      <c r="B306" s="7"/>
      <c r="C306" s="7"/>
      <c r="D306" s="135"/>
      <c r="E306" s="7"/>
    </row>
    <row r="307" spans="2:5" x14ac:dyDescent="0.25">
      <c r="B307" s="7"/>
      <c r="C307" s="7"/>
      <c r="D307" s="135"/>
      <c r="E307" s="7"/>
    </row>
    <row r="308" spans="2:5" x14ac:dyDescent="0.25">
      <c r="B308" s="7"/>
      <c r="C308" s="7"/>
      <c r="D308" s="135"/>
      <c r="E308" s="7"/>
    </row>
    <row r="309" spans="2:5" x14ac:dyDescent="0.25">
      <c r="B309" s="7"/>
      <c r="C309" s="7"/>
      <c r="D309" s="135"/>
      <c r="E309" s="7"/>
    </row>
    <row r="310" spans="2:5" x14ac:dyDescent="0.25">
      <c r="B310" s="7"/>
      <c r="C310" s="7"/>
      <c r="D310" s="135"/>
      <c r="E310" s="7"/>
    </row>
    <row r="311" spans="2:5" x14ac:dyDescent="0.25">
      <c r="B311" s="7"/>
      <c r="C311" s="7"/>
      <c r="D311" s="135"/>
      <c r="E311" s="7"/>
    </row>
    <row r="312" spans="2:5" x14ac:dyDescent="0.25">
      <c r="B312" s="7"/>
      <c r="C312" s="7"/>
      <c r="D312" s="135"/>
      <c r="E312" s="7"/>
    </row>
    <row r="313" spans="2:5" x14ac:dyDescent="0.25">
      <c r="B313" s="7"/>
      <c r="C313" s="7"/>
      <c r="D313" s="135"/>
      <c r="E313" s="7"/>
    </row>
    <row r="314" spans="2:5" x14ac:dyDescent="0.25">
      <c r="B314" s="7"/>
      <c r="C314" s="7"/>
      <c r="D314" s="135"/>
      <c r="E314" s="7"/>
    </row>
    <row r="315" spans="2:5" x14ac:dyDescent="0.25">
      <c r="B315" s="7"/>
      <c r="C315" s="7"/>
      <c r="D315" s="135"/>
      <c r="E315" s="7"/>
    </row>
    <row r="316" spans="2:5" x14ac:dyDescent="0.25">
      <c r="B316" s="7"/>
      <c r="C316" s="7"/>
      <c r="D316" s="135"/>
      <c r="E316" s="7"/>
    </row>
    <row r="317" spans="2:5" x14ac:dyDescent="0.25">
      <c r="B317" s="7"/>
      <c r="C317" s="7"/>
      <c r="D317" s="135"/>
      <c r="E317" s="7"/>
    </row>
    <row r="318" spans="2:5" x14ac:dyDescent="0.25">
      <c r="B318" s="7"/>
      <c r="C318" s="7"/>
      <c r="D318" s="135"/>
      <c r="E318" s="7"/>
    </row>
    <row r="319" spans="2:5" x14ac:dyDescent="0.25">
      <c r="B319" s="7"/>
      <c r="C319" s="7"/>
      <c r="D319" s="135"/>
      <c r="E319" s="7"/>
    </row>
    <row r="320" spans="2:5" x14ac:dyDescent="0.25">
      <c r="B320" s="7"/>
      <c r="C320" s="7"/>
      <c r="D320" s="135"/>
      <c r="E320" s="7"/>
    </row>
    <row r="321" spans="2:5" x14ac:dyDescent="0.25">
      <c r="B321" s="7"/>
      <c r="C321" s="7"/>
      <c r="D321" s="135"/>
      <c r="E321" s="7"/>
    </row>
    <row r="322" spans="2:5" x14ac:dyDescent="0.25">
      <c r="B322" s="7"/>
      <c r="C322" s="7"/>
      <c r="D322" s="135"/>
      <c r="E322" s="7"/>
    </row>
    <row r="323" spans="2:5" x14ac:dyDescent="0.25">
      <c r="B323" s="7"/>
      <c r="C323" s="7"/>
      <c r="D323" s="135"/>
      <c r="E323" s="7"/>
    </row>
    <row r="324" spans="2:5" x14ac:dyDescent="0.25">
      <c r="B324" s="7"/>
      <c r="C324" s="7"/>
      <c r="D324" s="135"/>
      <c r="E324" s="7"/>
    </row>
    <row r="325" spans="2:5" x14ac:dyDescent="0.25">
      <c r="B325" s="7"/>
      <c r="C325" s="7"/>
      <c r="D325" s="135"/>
      <c r="E325" s="7"/>
    </row>
    <row r="326" spans="2:5" x14ac:dyDescent="0.25">
      <c r="B326" s="7"/>
      <c r="C326" s="7"/>
      <c r="D326" s="135"/>
      <c r="E326" s="7"/>
    </row>
    <row r="327" spans="2:5" x14ac:dyDescent="0.25">
      <c r="B327" s="7"/>
      <c r="C327" s="7"/>
      <c r="D327" s="135"/>
      <c r="E327" s="7"/>
    </row>
    <row r="328" spans="2:5" x14ac:dyDescent="0.25">
      <c r="B328" s="7"/>
      <c r="C328" s="7"/>
      <c r="D328" s="135"/>
      <c r="E328" s="7"/>
    </row>
    <row r="329" spans="2:5" x14ac:dyDescent="0.25">
      <c r="B329" s="7"/>
      <c r="C329" s="7"/>
      <c r="D329" s="135"/>
      <c r="E329" s="7"/>
    </row>
    <row r="330" spans="2:5" x14ac:dyDescent="0.25">
      <c r="B330" s="7"/>
      <c r="C330" s="7"/>
      <c r="D330" s="135"/>
      <c r="E330" s="7"/>
    </row>
    <row r="331" spans="2:5" x14ac:dyDescent="0.25">
      <c r="B331" s="7"/>
      <c r="C331" s="7"/>
      <c r="D331" s="135"/>
      <c r="E331" s="7"/>
    </row>
    <row r="332" spans="2:5" x14ac:dyDescent="0.25">
      <c r="B332" s="7"/>
      <c r="C332" s="7"/>
      <c r="D332" s="135"/>
      <c r="E332" s="7"/>
    </row>
    <row r="333" spans="2:5" x14ac:dyDescent="0.25">
      <c r="B333" s="7"/>
      <c r="C333" s="7"/>
      <c r="D333" s="135"/>
      <c r="E333" s="7"/>
    </row>
    <row r="334" spans="2:5" x14ac:dyDescent="0.25">
      <c r="B334" s="7"/>
      <c r="C334" s="7"/>
      <c r="D334" s="135"/>
      <c r="E334" s="7"/>
    </row>
    <row r="335" spans="2:5" x14ac:dyDescent="0.25">
      <c r="B335" s="7"/>
      <c r="C335" s="7"/>
      <c r="D335" s="135"/>
      <c r="E335" s="7"/>
    </row>
    <row r="336" spans="2:5" x14ac:dyDescent="0.25">
      <c r="B336" s="7"/>
      <c r="C336" s="7"/>
      <c r="D336" s="135"/>
      <c r="E336" s="7"/>
    </row>
    <row r="337" spans="2:5" x14ac:dyDescent="0.25">
      <c r="B337" s="7"/>
      <c r="C337" s="7"/>
      <c r="D337" s="135"/>
      <c r="E337" s="7"/>
    </row>
    <row r="338" spans="2:5" x14ac:dyDescent="0.25">
      <c r="B338" s="7"/>
      <c r="C338" s="7"/>
      <c r="D338" s="135"/>
      <c r="E338" s="7"/>
    </row>
    <row r="339" spans="2:5" x14ac:dyDescent="0.25">
      <c r="B339" s="7"/>
      <c r="C339" s="7"/>
      <c r="D339" s="135"/>
      <c r="E339" s="7"/>
    </row>
    <row r="340" spans="2:5" x14ac:dyDescent="0.25">
      <c r="B340" s="7"/>
      <c r="C340" s="7"/>
      <c r="D340" s="135"/>
      <c r="E340" s="7"/>
    </row>
    <row r="341" spans="2:5" x14ac:dyDescent="0.25">
      <c r="B341" s="7"/>
      <c r="C341" s="7"/>
      <c r="D341" s="135"/>
      <c r="E341" s="7"/>
    </row>
    <row r="342" spans="2:5" x14ac:dyDescent="0.25">
      <c r="B342" s="7"/>
      <c r="C342" s="7"/>
      <c r="D342" s="135"/>
      <c r="E342" s="7"/>
    </row>
    <row r="343" spans="2:5" x14ac:dyDescent="0.25">
      <c r="B343" s="7"/>
      <c r="C343" s="7"/>
      <c r="D343" s="135"/>
      <c r="E343" s="7"/>
    </row>
    <row r="344" spans="2:5" x14ac:dyDescent="0.25">
      <c r="B344" s="7"/>
      <c r="C344" s="7"/>
      <c r="D344" s="135"/>
      <c r="E344" s="7"/>
    </row>
    <row r="345" spans="2:5" x14ac:dyDescent="0.25">
      <c r="B345" s="7"/>
      <c r="C345" s="7"/>
      <c r="D345" s="135"/>
      <c r="E345" s="7"/>
    </row>
    <row r="346" spans="2:5" x14ac:dyDescent="0.25">
      <c r="B346" s="7"/>
      <c r="C346" s="7"/>
      <c r="D346" s="135"/>
      <c r="E346" s="7"/>
    </row>
    <row r="347" spans="2:5" x14ac:dyDescent="0.25">
      <c r="B347" s="7"/>
      <c r="C347" s="7"/>
      <c r="D347" s="135"/>
      <c r="E347" s="7"/>
    </row>
    <row r="348" spans="2:5" x14ac:dyDescent="0.25">
      <c r="B348" s="7"/>
      <c r="C348" s="7"/>
      <c r="D348" s="135"/>
      <c r="E348" s="7"/>
    </row>
    <row r="349" spans="2:5" x14ac:dyDescent="0.25">
      <c r="B349" s="7"/>
      <c r="C349" s="7"/>
      <c r="D349" s="135"/>
      <c r="E349" s="7"/>
    </row>
    <row r="350" spans="2:5" x14ac:dyDescent="0.25">
      <c r="B350" s="7"/>
      <c r="C350" s="7"/>
      <c r="D350" s="135"/>
      <c r="E350" s="7"/>
    </row>
    <row r="351" spans="2:5" x14ac:dyDescent="0.25">
      <c r="B351" s="7"/>
      <c r="C351" s="7"/>
      <c r="D351" s="135"/>
      <c r="E351" s="7"/>
    </row>
    <row r="352" spans="2:5" x14ac:dyDescent="0.25">
      <c r="B352" s="7"/>
      <c r="C352" s="7"/>
      <c r="D352" s="135"/>
      <c r="E352" s="7"/>
    </row>
    <row r="353" spans="2:5" x14ac:dyDescent="0.25">
      <c r="B353" s="7"/>
      <c r="C353" s="7"/>
      <c r="D353" s="135"/>
      <c r="E353" s="7"/>
    </row>
    <row r="354" spans="2:5" x14ac:dyDescent="0.25">
      <c r="B354" s="7"/>
      <c r="C354" s="7"/>
      <c r="D354" s="135"/>
      <c r="E354" s="7"/>
    </row>
    <row r="355" spans="2:5" x14ac:dyDescent="0.25">
      <c r="B355" s="7"/>
      <c r="C355" s="7"/>
      <c r="D355" s="135"/>
      <c r="E355" s="7"/>
    </row>
    <row r="356" spans="2:5" x14ac:dyDescent="0.25">
      <c r="B356" s="7"/>
      <c r="C356" s="7"/>
      <c r="D356" s="135"/>
      <c r="E356" s="7"/>
    </row>
    <row r="357" spans="2:5" x14ac:dyDescent="0.25">
      <c r="B357" s="7"/>
      <c r="C357" s="7"/>
      <c r="D357" s="135"/>
      <c r="E357" s="7"/>
    </row>
    <row r="358" spans="2:5" x14ac:dyDescent="0.25">
      <c r="B358" s="7"/>
      <c r="C358" s="7"/>
      <c r="D358" s="135"/>
      <c r="E358" s="7"/>
    </row>
    <row r="359" spans="2:5" x14ac:dyDescent="0.25">
      <c r="B359" s="7"/>
      <c r="C359" s="7"/>
      <c r="D359" s="135"/>
      <c r="E359" s="7"/>
    </row>
    <row r="360" spans="2:5" x14ac:dyDescent="0.25"/>
    <row r="361" spans="2:5" x14ac:dyDescent="0.25"/>
    <row r="362" spans="2:5" x14ac:dyDescent="0.25"/>
    <row r="363" spans="2:5" x14ac:dyDescent="0.25"/>
    <row r="364" spans="2:5" x14ac:dyDescent="0.25"/>
    <row r="365" spans="2:5" x14ac:dyDescent="0.25"/>
    <row r="366" spans="2:5" x14ac:dyDescent="0.25"/>
    <row r="367" spans="2:5" x14ac:dyDescent="0.25"/>
    <row r="368" spans="2:5" x14ac:dyDescent="0.25"/>
    <row r="369" x14ac:dyDescent="0.25"/>
    <row r="370" x14ac:dyDescent="0.25"/>
    <row r="371" x14ac:dyDescent="0.25"/>
    <row r="372" x14ac:dyDescent="0.25"/>
    <row r="373" x14ac:dyDescent="0.25"/>
    <row r="374" x14ac:dyDescent="0.25"/>
    <row r="375" x14ac:dyDescent="0.25"/>
    <row r="376" x14ac:dyDescent="0.25"/>
    <row r="377" x14ac:dyDescent="0.25"/>
    <row r="378" x14ac:dyDescent="0.25"/>
    <row r="379" x14ac:dyDescent="0.25"/>
    <row r="380" x14ac:dyDescent="0.25"/>
    <row r="381" x14ac:dyDescent="0.25"/>
    <row r="382" x14ac:dyDescent="0.25"/>
    <row r="383" x14ac:dyDescent="0.25"/>
    <row r="384" x14ac:dyDescent="0.25"/>
    <row r="385" x14ac:dyDescent="0.25"/>
    <row r="386" x14ac:dyDescent="0.25"/>
    <row r="387" x14ac:dyDescent="0.25"/>
    <row r="388" x14ac:dyDescent="0.25"/>
    <row r="389" x14ac:dyDescent="0.25"/>
    <row r="390" x14ac:dyDescent="0.25"/>
    <row r="391" x14ac:dyDescent="0.25"/>
    <row r="392" x14ac:dyDescent="0.25"/>
    <row r="393" x14ac:dyDescent="0.25"/>
    <row r="394" x14ac:dyDescent="0.25"/>
    <row r="395" x14ac:dyDescent="0.25"/>
    <row r="396" x14ac:dyDescent="0.25"/>
    <row r="397" x14ac:dyDescent="0.25"/>
    <row r="398" x14ac:dyDescent="0.25"/>
    <row r="399" x14ac:dyDescent="0.25"/>
    <row r="400" x14ac:dyDescent="0.25"/>
    <row r="401" x14ac:dyDescent="0.25"/>
    <row r="402" x14ac:dyDescent="0.25"/>
    <row r="403" x14ac:dyDescent="0.25"/>
    <row r="404" x14ac:dyDescent="0.25"/>
    <row r="405" x14ac:dyDescent="0.25"/>
    <row r="406" x14ac:dyDescent="0.25"/>
    <row r="407" x14ac:dyDescent="0.25"/>
    <row r="408" x14ac:dyDescent="0.25"/>
    <row r="409" x14ac:dyDescent="0.25"/>
    <row r="410" x14ac:dyDescent="0.25"/>
    <row r="411" x14ac:dyDescent="0.25"/>
    <row r="412" x14ac:dyDescent="0.25"/>
    <row r="413" x14ac:dyDescent="0.25"/>
    <row r="414" x14ac:dyDescent="0.25"/>
    <row r="415" x14ac:dyDescent="0.25"/>
    <row r="416" x14ac:dyDescent="0.25"/>
    <row r="417" x14ac:dyDescent="0.25"/>
    <row r="418" x14ac:dyDescent="0.25"/>
    <row r="419" x14ac:dyDescent="0.25"/>
    <row r="420" x14ac:dyDescent="0.25"/>
    <row r="421" x14ac:dyDescent="0.25"/>
    <row r="422" x14ac:dyDescent="0.25"/>
    <row r="423" x14ac:dyDescent="0.25"/>
    <row r="424" x14ac:dyDescent="0.25"/>
    <row r="425" x14ac:dyDescent="0.25"/>
    <row r="426" x14ac:dyDescent="0.25"/>
    <row r="427" x14ac:dyDescent="0.25"/>
    <row r="428" x14ac:dyDescent="0.25"/>
    <row r="429" x14ac:dyDescent="0.25"/>
    <row r="430" x14ac:dyDescent="0.25"/>
    <row r="431" x14ac:dyDescent="0.25"/>
    <row r="432" x14ac:dyDescent="0.25"/>
    <row r="433" x14ac:dyDescent="0.25"/>
    <row r="434" x14ac:dyDescent="0.25"/>
    <row r="435" x14ac:dyDescent="0.25"/>
    <row r="436" x14ac:dyDescent="0.25"/>
    <row r="437" x14ac:dyDescent="0.25"/>
    <row r="438" x14ac:dyDescent="0.25"/>
    <row r="439" x14ac:dyDescent="0.25"/>
    <row r="440" x14ac:dyDescent="0.25"/>
    <row r="441" x14ac:dyDescent="0.25"/>
    <row r="442" x14ac:dyDescent="0.25"/>
    <row r="443" x14ac:dyDescent="0.25"/>
    <row r="444" x14ac:dyDescent="0.25"/>
    <row r="445" x14ac:dyDescent="0.25"/>
    <row r="446" x14ac:dyDescent="0.25"/>
    <row r="447" x14ac:dyDescent="0.25"/>
    <row r="448" x14ac:dyDescent="0.25"/>
    <row r="449" x14ac:dyDescent="0.25"/>
    <row r="450" x14ac:dyDescent="0.25"/>
    <row r="451" x14ac:dyDescent="0.25"/>
    <row r="452" x14ac:dyDescent="0.25"/>
    <row r="453" x14ac:dyDescent="0.25"/>
    <row r="454" x14ac:dyDescent="0.25"/>
    <row r="455" x14ac:dyDescent="0.25"/>
    <row r="456" x14ac:dyDescent="0.25"/>
    <row r="457" x14ac:dyDescent="0.25"/>
    <row r="458" x14ac:dyDescent="0.25"/>
    <row r="459" x14ac:dyDescent="0.25"/>
    <row r="460" x14ac:dyDescent="0.25"/>
    <row r="461" x14ac:dyDescent="0.25"/>
    <row r="462" x14ac:dyDescent="0.25"/>
    <row r="463" x14ac:dyDescent="0.25"/>
    <row r="464" x14ac:dyDescent="0.25"/>
    <row r="465" x14ac:dyDescent="0.25"/>
    <row r="466" x14ac:dyDescent="0.25"/>
    <row r="467" x14ac:dyDescent="0.25"/>
    <row r="468" x14ac:dyDescent="0.25"/>
    <row r="469" x14ac:dyDescent="0.25"/>
    <row r="470" x14ac:dyDescent="0.25"/>
    <row r="471" x14ac:dyDescent="0.25"/>
    <row r="472" x14ac:dyDescent="0.25"/>
    <row r="473" x14ac:dyDescent="0.25"/>
    <row r="474" x14ac:dyDescent="0.25"/>
    <row r="475" x14ac:dyDescent="0.25"/>
    <row r="476" x14ac:dyDescent="0.25"/>
    <row r="477" x14ac:dyDescent="0.25"/>
    <row r="478" x14ac:dyDescent="0.25"/>
    <row r="479" x14ac:dyDescent="0.25"/>
    <row r="480" x14ac:dyDescent="0.25"/>
    <row r="481" x14ac:dyDescent="0.25"/>
    <row r="482" x14ac:dyDescent="0.25"/>
    <row r="483" x14ac:dyDescent="0.25"/>
    <row r="484" x14ac:dyDescent="0.25"/>
    <row r="485" x14ac:dyDescent="0.25"/>
    <row r="486" x14ac:dyDescent="0.25"/>
    <row r="487" x14ac:dyDescent="0.25"/>
    <row r="488" x14ac:dyDescent="0.25"/>
    <row r="489" x14ac:dyDescent="0.25"/>
    <row r="490" x14ac:dyDescent="0.25"/>
    <row r="491" x14ac:dyDescent="0.25"/>
    <row r="492" x14ac:dyDescent="0.25"/>
    <row r="493" x14ac:dyDescent="0.25"/>
    <row r="494" x14ac:dyDescent="0.25"/>
    <row r="495" x14ac:dyDescent="0.25"/>
    <row r="496" x14ac:dyDescent="0.25"/>
    <row r="497" x14ac:dyDescent="0.25"/>
    <row r="498" x14ac:dyDescent="0.25"/>
    <row r="499" x14ac:dyDescent="0.25"/>
    <row r="500" x14ac:dyDescent="0.25"/>
    <row r="501" x14ac:dyDescent="0.25"/>
    <row r="502" x14ac:dyDescent="0.25"/>
    <row r="503" x14ac:dyDescent="0.25"/>
    <row r="504" x14ac:dyDescent="0.25"/>
    <row r="505" x14ac:dyDescent="0.25"/>
    <row r="506" x14ac:dyDescent="0.25"/>
    <row r="507" x14ac:dyDescent="0.25"/>
    <row r="508" x14ac:dyDescent="0.25"/>
    <row r="509" x14ac:dyDescent="0.25"/>
    <row r="510" x14ac:dyDescent="0.25"/>
    <row r="511" x14ac:dyDescent="0.25"/>
    <row r="512" x14ac:dyDescent="0.25"/>
    <row r="513" x14ac:dyDescent="0.25"/>
    <row r="514" x14ac:dyDescent="0.25"/>
    <row r="515" x14ac:dyDescent="0.25"/>
    <row r="516" x14ac:dyDescent="0.25"/>
    <row r="517" x14ac:dyDescent="0.25"/>
    <row r="518" x14ac:dyDescent="0.25"/>
    <row r="519" x14ac:dyDescent="0.25"/>
    <row r="520" x14ac:dyDescent="0.25"/>
    <row r="521" x14ac:dyDescent="0.25"/>
    <row r="522" x14ac:dyDescent="0.25"/>
    <row r="523" x14ac:dyDescent="0.25"/>
    <row r="524" x14ac:dyDescent="0.25"/>
    <row r="525" x14ac:dyDescent="0.25"/>
    <row r="526" x14ac:dyDescent="0.25"/>
    <row r="527" x14ac:dyDescent="0.25"/>
    <row r="528" x14ac:dyDescent="0.25"/>
    <row r="529" x14ac:dyDescent="0.25"/>
    <row r="530" x14ac:dyDescent="0.25"/>
    <row r="531" x14ac:dyDescent="0.25"/>
    <row r="532" x14ac:dyDescent="0.25"/>
    <row r="533" x14ac:dyDescent="0.25"/>
    <row r="534" x14ac:dyDescent="0.25"/>
    <row r="535" x14ac:dyDescent="0.25"/>
    <row r="536" x14ac:dyDescent="0.25"/>
    <row r="537" x14ac:dyDescent="0.25"/>
    <row r="538" x14ac:dyDescent="0.25"/>
    <row r="539" x14ac:dyDescent="0.25"/>
    <row r="540" x14ac:dyDescent="0.25"/>
    <row r="541" x14ac:dyDescent="0.25"/>
    <row r="542" x14ac:dyDescent="0.25"/>
    <row r="543" x14ac:dyDescent="0.25"/>
    <row r="544" x14ac:dyDescent="0.25"/>
    <row r="545" x14ac:dyDescent="0.25"/>
    <row r="546" x14ac:dyDescent="0.25"/>
    <row r="547" x14ac:dyDescent="0.25"/>
    <row r="548" x14ac:dyDescent="0.25"/>
    <row r="549" x14ac:dyDescent="0.25"/>
    <row r="550" x14ac:dyDescent="0.25"/>
    <row r="551" x14ac:dyDescent="0.25"/>
    <row r="552" x14ac:dyDescent="0.25"/>
    <row r="553" x14ac:dyDescent="0.25"/>
    <row r="554" x14ac:dyDescent="0.25"/>
    <row r="555" x14ac:dyDescent="0.25"/>
    <row r="556" x14ac:dyDescent="0.25"/>
    <row r="557" x14ac:dyDescent="0.25"/>
    <row r="558" x14ac:dyDescent="0.25"/>
    <row r="559" x14ac:dyDescent="0.25"/>
    <row r="560" x14ac:dyDescent="0.25"/>
    <row r="561" x14ac:dyDescent="0.25"/>
    <row r="562" x14ac:dyDescent="0.25"/>
    <row r="563" x14ac:dyDescent="0.25"/>
    <row r="564" x14ac:dyDescent="0.25"/>
    <row r="565" x14ac:dyDescent="0.25"/>
    <row r="566" x14ac:dyDescent="0.25"/>
    <row r="567" x14ac:dyDescent="0.25"/>
    <row r="568" x14ac:dyDescent="0.25"/>
    <row r="569" x14ac:dyDescent="0.25"/>
    <row r="570" x14ac:dyDescent="0.25"/>
    <row r="571" x14ac:dyDescent="0.25"/>
    <row r="572" x14ac:dyDescent="0.25"/>
    <row r="573" x14ac:dyDescent="0.25"/>
    <row r="574" x14ac:dyDescent="0.25"/>
    <row r="575" x14ac:dyDescent="0.25"/>
    <row r="576" x14ac:dyDescent="0.25"/>
    <row r="577" x14ac:dyDescent="0.25"/>
    <row r="578" x14ac:dyDescent="0.25"/>
    <row r="579" x14ac:dyDescent="0.25"/>
    <row r="580" x14ac:dyDescent="0.25"/>
    <row r="581" x14ac:dyDescent="0.25"/>
    <row r="582" x14ac:dyDescent="0.25"/>
    <row r="583" x14ac:dyDescent="0.25"/>
    <row r="584" x14ac:dyDescent="0.25"/>
    <row r="585" x14ac:dyDescent="0.25"/>
    <row r="586" x14ac:dyDescent="0.25"/>
    <row r="587" x14ac:dyDescent="0.25"/>
    <row r="588" x14ac:dyDescent="0.25"/>
    <row r="589" x14ac:dyDescent="0.25"/>
    <row r="590" x14ac:dyDescent="0.25"/>
    <row r="591" x14ac:dyDescent="0.25"/>
    <row r="592" x14ac:dyDescent="0.25"/>
    <row r="593" x14ac:dyDescent="0.25"/>
    <row r="594" x14ac:dyDescent="0.25"/>
    <row r="595" x14ac:dyDescent="0.25"/>
    <row r="596" x14ac:dyDescent="0.25"/>
    <row r="597" x14ac:dyDescent="0.25"/>
    <row r="598" x14ac:dyDescent="0.25"/>
    <row r="599" x14ac:dyDescent="0.25"/>
    <row r="600" x14ac:dyDescent="0.25"/>
    <row r="601" x14ac:dyDescent="0.25"/>
    <row r="602" x14ac:dyDescent="0.25"/>
    <row r="603" x14ac:dyDescent="0.25"/>
    <row r="604" x14ac:dyDescent="0.25"/>
    <row r="605" x14ac:dyDescent="0.25"/>
    <row r="606" x14ac:dyDescent="0.25"/>
    <row r="607" x14ac:dyDescent="0.25"/>
    <row r="608" x14ac:dyDescent="0.25"/>
    <row r="609" x14ac:dyDescent="0.25"/>
    <row r="610" x14ac:dyDescent="0.25"/>
    <row r="611" x14ac:dyDescent="0.25"/>
    <row r="612" x14ac:dyDescent="0.25"/>
    <row r="613" x14ac:dyDescent="0.25"/>
    <row r="614" x14ac:dyDescent="0.25"/>
    <row r="615" x14ac:dyDescent="0.25"/>
    <row r="616" x14ac:dyDescent="0.25"/>
    <row r="617" x14ac:dyDescent="0.25"/>
    <row r="618" x14ac:dyDescent="0.25"/>
    <row r="619" x14ac:dyDescent="0.25"/>
    <row r="620" x14ac:dyDescent="0.25"/>
    <row r="621" x14ac:dyDescent="0.25"/>
    <row r="622" x14ac:dyDescent="0.25"/>
    <row r="623" x14ac:dyDescent="0.25"/>
    <row r="624" x14ac:dyDescent="0.25"/>
    <row r="625" x14ac:dyDescent="0.25"/>
    <row r="626" x14ac:dyDescent="0.25"/>
    <row r="627" x14ac:dyDescent="0.25"/>
    <row r="628" x14ac:dyDescent="0.25"/>
    <row r="629" x14ac:dyDescent="0.25"/>
    <row r="630" x14ac:dyDescent="0.25"/>
    <row r="631" x14ac:dyDescent="0.25"/>
    <row r="632" x14ac:dyDescent="0.25"/>
    <row r="633" x14ac:dyDescent="0.25"/>
    <row r="634" x14ac:dyDescent="0.25"/>
    <row r="635" x14ac:dyDescent="0.25"/>
    <row r="636" x14ac:dyDescent="0.25"/>
    <row r="637" x14ac:dyDescent="0.25"/>
    <row r="638" x14ac:dyDescent="0.25"/>
    <row r="639" x14ac:dyDescent="0.25"/>
    <row r="640" x14ac:dyDescent="0.25"/>
    <row r="641" x14ac:dyDescent="0.25"/>
    <row r="642" x14ac:dyDescent="0.25"/>
    <row r="643" x14ac:dyDescent="0.25"/>
    <row r="644" x14ac:dyDescent="0.25"/>
    <row r="645" x14ac:dyDescent="0.25"/>
    <row r="646" x14ac:dyDescent="0.25"/>
    <row r="647" x14ac:dyDescent="0.25"/>
    <row r="648" x14ac:dyDescent="0.25"/>
    <row r="649" x14ac:dyDescent="0.25"/>
    <row r="650" x14ac:dyDescent="0.25"/>
    <row r="651" x14ac:dyDescent="0.25"/>
    <row r="652" x14ac:dyDescent="0.25"/>
    <row r="653" x14ac:dyDescent="0.25"/>
    <row r="654" x14ac:dyDescent="0.25"/>
    <row r="655" x14ac:dyDescent="0.25"/>
    <row r="656" x14ac:dyDescent="0.25"/>
    <row r="657" x14ac:dyDescent="0.25"/>
    <row r="658" x14ac:dyDescent="0.25"/>
    <row r="659" x14ac:dyDescent="0.25"/>
    <row r="660" x14ac:dyDescent="0.25"/>
    <row r="661" x14ac:dyDescent="0.25"/>
    <row r="662" x14ac:dyDescent="0.25"/>
    <row r="663" x14ac:dyDescent="0.25"/>
    <row r="664" x14ac:dyDescent="0.25"/>
    <row r="665" x14ac:dyDescent="0.25"/>
    <row r="666" x14ac:dyDescent="0.25"/>
    <row r="667" x14ac:dyDescent="0.25"/>
    <row r="668" x14ac:dyDescent="0.25"/>
    <row r="669" x14ac:dyDescent="0.25"/>
    <row r="670" x14ac:dyDescent="0.25"/>
    <row r="671" x14ac:dyDescent="0.25"/>
    <row r="672" x14ac:dyDescent="0.25"/>
    <row r="673" x14ac:dyDescent="0.25"/>
    <row r="674" x14ac:dyDescent="0.25"/>
    <row r="675" x14ac:dyDescent="0.25"/>
    <row r="676" x14ac:dyDescent="0.25"/>
    <row r="677" x14ac:dyDescent="0.25"/>
    <row r="678" x14ac:dyDescent="0.25"/>
    <row r="679" x14ac:dyDescent="0.25"/>
    <row r="680" x14ac:dyDescent="0.25"/>
    <row r="681" x14ac:dyDescent="0.25"/>
    <row r="682" x14ac:dyDescent="0.25"/>
    <row r="683" x14ac:dyDescent="0.25"/>
    <row r="684" x14ac:dyDescent="0.25"/>
    <row r="685" x14ac:dyDescent="0.25"/>
    <row r="686" x14ac:dyDescent="0.25"/>
    <row r="687" x14ac:dyDescent="0.25"/>
    <row r="688" x14ac:dyDescent="0.25"/>
    <row r="689" x14ac:dyDescent="0.25"/>
    <row r="690" x14ac:dyDescent="0.25"/>
    <row r="691" x14ac:dyDescent="0.25"/>
    <row r="692" x14ac:dyDescent="0.25"/>
    <row r="693" x14ac:dyDescent="0.25"/>
    <row r="694" x14ac:dyDescent="0.25"/>
    <row r="695" x14ac:dyDescent="0.25"/>
    <row r="696" x14ac:dyDescent="0.25"/>
    <row r="697" x14ac:dyDescent="0.25"/>
    <row r="698" x14ac:dyDescent="0.25"/>
    <row r="699" x14ac:dyDescent="0.25"/>
    <row r="700" x14ac:dyDescent="0.25"/>
    <row r="701" x14ac:dyDescent="0.25"/>
    <row r="702" x14ac:dyDescent="0.25"/>
    <row r="703" x14ac:dyDescent="0.25"/>
    <row r="704" x14ac:dyDescent="0.25"/>
    <row r="705" x14ac:dyDescent="0.25"/>
    <row r="706" x14ac:dyDescent="0.25"/>
    <row r="707" x14ac:dyDescent="0.25"/>
    <row r="708" x14ac:dyDescent="0.25"/>
    <row r="709" x14ac:dyDescent="0.25"/>
    <row r="710" x14ac:dyDescent="0.25"/>
    <row r="711" x14ac:dyDescent="0.25"/>
    <row r="712" x14ac:dyDescent="0.25"/>
    <row r="713" x14ac:dyDescent="0.25"/>
    <row r="714" x14ac:dyDescent="0.25"/>
    <row r="715" x14ac:dyDescent="0.25"/>
    <row r="716" x14ac:dyDescent="0.25"/>
    <row r="717" x14ac:dyDescent="0.25"/>
    <row r="718" x14ac:dyDescent="0.25"/>
    <row r="719" x14ac:dyDescent="0.25"/>
    <row r="720" x14ac:dyDescent="0.25"/>
    <row r="721" x14ac:dyDescent="0.25"/>
    <row r="722" x14ac:dyDescent="0.25"/>
    <row r="723" x14ac:dyDescent="0.25"/>
    <row r="724" x14ac:dyDescent="0.25"/>
    <row r="725" x14ac:dyDescent="0.25"/>
    <row r="726" x14ac:dyDescent="0.25"/>
    <row r="727" x14ac:dyDescent="0.25"/>
    <row r="728" x14ac:dyDescent="0.25"/>
    <row r="729" x14ac:dyDescent="0.25"/>
    <row r="730" x14ac:dyDescent="0.25"/>
    <row r="731" x14ac:dyDescent="0.25"/>
    <row r="732" x14ac:dyDescent="0.25"/>
    <row r="733" x14ac:dyDescent="0.25"/>
    <row r="734" x14ac:dyDescent="0.25"/>
    <row r="735" x14ac:dyDescent="0.25"/>
    <row r="736" x14ac:dyDescent="0.25"/>
    <row r="737" x14ac:dyDescent="0.25"/>
    <row r="738" x14ac:dyDescent="0.25"/>
    <row r="739" x14ac:dyDescent="0.25"/>
    <row r="740" x14ac:dyDescent="0.25"/>
    <row r="741" x14ac:dyDescent="0.25"/>
    <row r="742" x14ac:dyDescent="0.25"/>
    <row r="743" x14ac:dyDescent="0.25"/>
    <row r="744" x14ac:dyDescent="0.25"/>
    <row r="745" x14ac:dyDescent="0.25"/>
    <row r="746" x14ac:dyDescent="0.25"/>
    <row r="747" x14ac:dyDescent="0.25"/>
    <row r="748" x14ac:dyDescent="0.25"/>
    <row r="749" x14ac:dyDescent="0.25"/>
    <row r="750" x14ac:dyDescent="0.25"/>
    <row r="751" x14ac:dyDescent="0.25"/>
    <row r="752" x14ac:dyDescent="0.25"/>
    <row r="753" x14ac:dyDescent="0.25"/>
    <row r="754" x14ac:dyDescent="0.25"/>
    <row r="755" x14ac:dyDescent="0.25"/>
    <row r="756" x14ac:dyDescent="0.25"/>
    <row r="757" x14ac:dyDescent="0.25"/>
    <row r="758" x14ac:dyDescent="0.25"/>
    <row r="759" x14ac:dyDescent="0.25"/>
    <row r="760" x14ac:dyDescent="0.25"/>
    <row r="761" x14ac:dyDescent="0.25"/>
    <row r="762" x14ac:dyDescent="0.25"/>
    <row r="763" x14ac:dyDescent="0.25"/>
    <row r="764" x14ac:dyDescent="0.25"/>
    <row r="765" x14ac:dyDescent="0.25"/>
    <row r="766" x14ac:dyDescent="0.25"/>
    <row r="767" x14ac:dyDescent="0.25"/>
    <row r="768" x14ac:dyDescent="0.25"/>
    <row r="769" x14ac:dyDescent="0.25"/>
  </sheetData>
  <mergeCells count="17">
    <mergeCell ref="B2:L2"/>
    <mergeCell ref="B41:L41"/>
    <mergeCell ref="B11:E11"/>
    <mergeCell ref="B29:E29"/>
    <mergeCell ref="B40:E40"/>
    <mergeCell ref="B4:L4"/>
    <mergeCell ref="B76:L76"/>
    <mergeCell ref="B30:L30"/>
    <mergeCell ref="B12:L12"/>
    <mergeCell ref="B95:L95"/>
    <mergeCell ref="B75:E75"/>
    <mergeCell ref="B94:E94"/>
    <mergeCell ref="B98:E98"/>
    <mergeCell ref="B108:E108"/>
    <mergeCell ref="B99:L99"/>
    <mergeCell ref="B109:L109"/>
    <mergeCell ref="B164:E164"/>
  </mergeCells>
  <hyperlinks>
    <hyperlink ref="C72" r:id="rId1" display="D-DT-8076  and D-DT-0892 Sheet 1 and Sheet 3"/>
    <hyperlink ref="C73" r:id="rId2" display="D-DT-0892 Sheet 1 and Sheet 3"/>
    <hyperlink ref="C13" r:id="rId3" display="D-DT-0895 Sheet X and Sheet Y SANS 677"/>
    <hyperlink ref="C16" r:id="rId4" display="D-DT-8018, D-DT-0895 sheet X."/>
    <hyperlink ref="C35" r:id="rId5"/>
    <hyperlink ref="C36" r:id="rId6"/>
    <hyperlink ref="C96" r:id="rId7" display="D-DT-8012 and DST 34-1177"/>
    <hyperlink ref="C97" r:id="rId8" display="D-DT-8012 and DST 34-1177"/>
    <hyperlink ref="C107" r:id="rId9" display="D-DT-8012"/>
    <hyperlink ref="C84" r:id="rId10" display="D-DT-0891 Sheet 1, Sheet 3 and Sheet 4."/>
    <hyperlink ref="C17" r:id="rId11" display="D-DT-8018, D-DT-0895 sheet X."/>
    <hyperlink ref="C18" r:id="rId12" display="D-DT-8018, D-DT-0895 sheet X."/>
    <hyperlink ref="C91" r:id="rId13" display="D-DT-0891 Sheet 1, Sheet 3 and Sheet 4."/>
    <hyperlink ref="C77" r:id="rId14" display="D-DT-0891 Sheet 1, Sheet 3 and Sheet 4."/>
    <hyperlink ref="C78" r:id="rId15" display="D-DT-0891 Sheet 1, Sheet 3 and Sheet 4."/>
    <hyperlink ref="C79" r:id="rId16" display="D-DT-0891 Sheet 1, Sheet 3 and Sheet 4."/>
    <hyperlink ref="C80" r:id="rId17" display="D-DT-0891 Sheet 1, Sheet 3 and Sheet 4."/>
    <hyperlink ref="C81" r:id="rId18" display="D-DT-0891 Sheet 1, Sheet 3 and Sheet 4."/>
    <hyperlink ref="C82" r:id="rId19" display="D-DT-0891 Sheet 1, Sheet 3 and Sheet 4."/>
    <hyperlink ref="C14" r:id="rId20" display="D-DT-0895 Sheet X and Sheet Y SANS 677"/>
    <hyperlink ref="C15" r:id="rId21" display="D-DT-0895 Sheet X and Sheet Y SANS 677"/>
    <hyperlink ref="C19" r:id="rId22" display="D-DT-8018, D-DT-0895 sheet X."/>
    <hyperlink ref="C20" r:id="rId23" display="D-DT-8018, D-DT-0895 sheet X."/>
    <hyperlink ref="C85" r:id="rId24" display="D-DT-0891 Sheet 1, Sheet 3 and Sheet 4."/>
    <hyperlink ref="C92" r:id="rId25" display="D-DT-0891 Sheet 1, Sheet 3 and Sheet 4."/>
    <hyperlink ref="C93" r:id="rId26" display="D-DT-0891 Sheet 1, Sheet 3 and Sheet 4."/>
  </hyperlinks>
  <pageMargins left="0.7" right="0.7" top="0.75" bottom="0.75" header="0.3" footer="0.3"/>
  <pageSetup paperSize="8" fitToHeight="0" orientation="landscape" r:id="rId2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M23"/>
  <sheetViews>
    <sheetView workbookViewId="0"/>
  </sheetViews>
  <sheetFormatPr defaultColWidth="0" defaultRowHeight="13.2" zeroHeight="1" x14ac:dyDescent="0.25"/>
  <cols>
    <col min="1" max="2" width="5.6640625" style="1" customWidth="1"/>
    <col min="3" max="3" width="146.88671875" style="1" bestFit="1" customWidth="1"/>
    <col min="4" max="4" width="19.33203125" style="1" customWidth="1"/>
    <col min="5" max="5" width="5.6640625" style="1" customWidth="1"/>
    <col min="6" max="16384" width="9.109375" style="1" hidden="1"/>
  </cols>
  <sheetData>
    <row r="1" spans="2:13" ht="15.75" customHeight="1" thickBot="1" x14ac:dyDescent="0.3"/>
    <row r="2" spans="2:13" ht="13.8" thickBot="1" x14ac:dyDescent="0.3">
      <c r="C2" s="143" t="s">
        <v>7</v>
      </c>
      <c r="D2" s="144" t="s">
        <v>63</v>
      </c>
    </row>
    <row r="3" spans="2:13" ht="15.75" customHeight="1" x14ac:dyDescent="0.25">
      <c r="B3" s="145">
        <v>1</v>
      </c>
      <c r="C3" s="170" t="str">
        <f>'MV Cable (Civil)'!$B$4</f>
        <v>Civil Contractor : P&amp;Gs and Pre-construction related activities.</v>
      </c>
      <c r="D3" s="167">
        <f>'MV Cable (Civil)'!L11</f>
        <v>0</v>
      </c>
      <c r="F3" s="1" t="e">
        <f>'MV Cable (Civil)'!#REF!</f>
        <v>#REF!</v>
      </c>
      <c r="G3" s="1" t="e">
        <f>'MV Cable (Civil)'!#REF!</f>
        <v>#REF!</v>
      </c>
      <c r="H3" s="1" t="e">
        <f>'MV Cable (Civil)'!#REF!</f>
        <v>#REF!</v>
      </c>
      <c r="I3" s="1" t="e">
        <f>'MV Cable (Civil)'!#REF!</f>
        <v>#REF!</v>
      </c>
      <c r="J3" s="1" t="e">
        <f>'MV Cable (Civil)'!#REF!</f>
        <v>#REF!</v>
      </c>
      <c r="K3" s="1" t="e">
        <f>'MV Cable (Civil)'!#REF!</f>
        <v>#REF!</v>
      </c>
      <c r="L3" s="1" t="e">
        <f>'MV Cable (Civil)'!#REF!</f>
        <v>#REF!</v>
      </c>
      <c r="M3" s="1" t="e">
        <f>'MV Cable (Civil)'!#REF!</f>
        <v>#REF!</v>
      </c>
    </row>
    <row r="4" spans="2:13" x14ac:dyDescent="0.25">
      <c r="B4" s="146">
        <v>2</v>
      </c>
      <c r="C4" s="171" t="str">
        <f>'MV Cable (Civil)'!$B$12</f>
        <v>Civil Contractor : River crossing and embankment support</v>
      </c>
      <c r="D4" s="168">
        <f>'MV Cable (Civil)'!L29</f>
        <v>0</v>
      </c>
    </row>
    <row r="5" spans="2:13" x14ac:dyDescent="0.25">
      <c r="B5" s="146">
        <v>3</v>
      </c>
      <c r="C5" s="171" t="str">
        <f>'MV Cable (Civil)'!$B$30</f>
        <v>Civil Contractor : Road crossing</v>
      </c>
      <c r="D5" s="168">
        <f>'MV Cable (Civil)'!L40</f>
        <v>0</v>
      </c>
    </row>
    <row r="6" spans="2:13" x14ac:dyDescent="0.25">
      <c r="B6" s="146">
        <v>4</v>
      </c>
      <c r="C6" s="171" t="str">
        <f>'MV Cable (Civil)'!$B$41</f>
        <v>Civil Contractor : MV Cable installation</v>
      </c>
      <c r="D6" s="168">
        <f>'MV Cable (Civil)'!L75</f>
        <v>0</v>
      </c>
    </row>
    <row r="7" spans="2:13" x14ac:dyDescent="0.25">
      <c r="B7" s="146">
        <v>5</v>
      </c>
      <c r="C7" s="171" t="str">
        <f>'MV Cable (Civil)'!$B$76</f>
        <v>Civil Contractor : MV Joint bays</v>
      </c>
      <c r="D7" s="168">
        <f>'MV Cable (Civil)'!L94</f>
        <v>0</v>
      </c>
    </row>
    <row r="8" spans="2:13" x14ac:dyDescent="0.25">
      <c r="B8" s="146">
        <v>6</v>
      </c>
      <c r="C8" s="171" t="str">
        <f>'MV Cable (Civil)'!$B$95</f>
        <v>Civil Contractor : Cable Route Markers</v>
      </c>
      <c r="D8" s="168">
        <f>'MV Cable (Civil)'!L98</f>
        <v>0</v>
      </c>
    </row>
    <row r="9" spans="2:13" x14ac:dyDescent="0.25">
      <c r="B9" s="146">
        <v>7</v>
      </c>
      <c r="C9" s="171" t="str">
        <f>'MV Cable (Civil)'!$B$99</f>
        <v>Civil Contractor : Removal of existing MV cable (where new cable isn't installed)</v>
      </c>
      <c r="D9" s="168">
        <f>'MV Cable (Civil)'!L108</f>
        <v>0</v>
      </c>
    </row>
    <row r="10" spans="2:13" ht="13.8" thickBot="1" x14ac:dyDescent="0.3">
      <c r="B10" s="148">
        <v>8</v>
      </c>
      <c r="C10" s="172" t="str">
        <f>'MV Cable (Civil)'!B109</f>
        <v>Civil Contractor : Reinstatement (For new cable and old cable to be decommissioned.)</v>
      </c>
      <c r="D10" s="169">
        <f>'MV Cable (Civil)'!L164</f>
        <v>0</v>
      </c>
    </row>
    <row r="11" spans="2:13" ht="15.75" customHeight="1" thickBot="1" x14ac:dyDescent="0.3">
      <c r="C11" s="149" t="s">
        <v>63</v>
      </c>
      <c r="D11" s="163">
        <f>SUM(D3:D10)</f>
        <v>0</v>
      </c>
    </row>
    <row r="12" spans="2:13" x14ac:dyDescent="0.25"/>
    <row r="13" spans="2:13" hidden="1" x14ac:dyDescent="0.25"/>
    <row r="14" spans="2:13" hidden="1" x14ac:dyDescent="0.25"/>
    <row r="15" spans="2:13" hidden="1" x14ac:dyDescent="0.25"/>
    <row r="16" spans="2:13" hidden="1" x14ac:dyDescent="0.25"/>
    <row r="17" hidden="1" x14ac:dyDescent="0.25"/>
    <row r="18" hidden="1" x14ac:dyDescent="0.25"/>
    <row r="19" hidden="1" x14ac:dyDescent="0.25"/>
    <row r="20" hidden="1" x14ac:dyDescent="0.25"/>
    <row r="21" hidden="1" x14ac:dyDescent="0.25"/>
    <row r="22" hidden="1" x14ac:dyDescent="0.25"/>
    <row r="23" x14ac:dyDescent="0.25"/>
  </sheetData>
  <pageMargins left="0.7" right="0.7" top="0.75" bottom="0.75" header="0.3" footer="0.3"/>
  <pageSetup scale="66"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240"/>
  <sheetViews>
    <sheetView topLeftCell="A28" zoomScale="80" zoomScaleNormal="80" workbookViewId="0">
      <selection activeCell="F44" sqref="F44"/>
    </sheetView>
  </sheetViews>
  <sheetFormatPr defaultColWidth="0" defaultRowHeight="13.2" zeroHeight="1" x14ac:dyDescent="0.25"/>
  <cols>
    <col min="1" max="1" width="3.109375" style="7" customWidth="1"/>
    <col min="2" max="2" width="9.109375" style="8" customWidth="1"/>
    <col min="3" max="3" width="22.109375" style="8" customWidth="1"/>
    <col min="4" max="4" width="60.5546875" style="9" customWidth="1"/>
    <col min="5" max="5" width="16.88671875" style="10" bestFit="1" customWidth="1"/>
    <col min="6" max="12" width="9.109375" style="7" customWidth="1"/>
    <col min="13" max="13" width="3.5546875" style="7" customWidth="1"/>
    <col min="14" max="16384" width="9.109375" style="7" hidden="1"/>
  </cols>
  <sheetData>
    <row r="1" spans="2:12" ht="13.8" thickBot="1" x14ac:dyDescent="0.3">
      <c r="B1" s="18"/>
      <c r="C1" s="18"/>
    </row>
    <row r="2" spans="2:12" s="1" customFormat="1" ht="13.8" thickBot="1" x14ac:dyDescent="0.3">
      <c r="B2" s="203" t="s">
        <v>6</v>
      </c>
      <c r="C2" s="204"/>
      <c r="D2" s="204"/>
      <c r="E2" s="204"/>
      <c r="F2" s="204"/>
      <c r="G2" s="204"/>
      <c r="H2" s="204"/>
      <c r="I2" s="204"/>
      <c r="J2" s="204"/>
      <c r="K2" s="204"/>
      <c r="L2" s="205"/>
    </row>
    <row r="3" spans="2:12" s="1" customFormat="1" ht="27" thickBot="1" x14ac:dyDescent="0.3">
      <c r="B3" s="19" t="s">
        <v>7</v>
      </c>
      <c r="C3" s="20" t="s">
        <v>42</v>
      </c>
      <c r="D3" s="82" t="s">
        <v>0</v>
      </c>
      <c r="E3" s="16" t="s">
        <v>1</v>
      </c>
      <c r="F3" s="21" t="s">
        <v>8</v>
      </c>
      <c r="G3" s="22" t="s">
        <v>9</v>
      </c>
      <c r="H3" s="22" t="s">
        <v>10</v>
      </c>
      <c r="I3" s="23" t="s">
        <v>11</v>
      </c>
      <c r="J3" s="22" t="s">
        <v>12</v>
      </c>
      <c r="K3" s="22" t="s">
        <v>13</v>
      </c>
      <c r="L3" s="24" t="s">
        <v>14</v>
      </c>
    </row>
    <row r="4" spans="2:12" s="1" customFormat="1" ht="13.8" thickBot="1" x14ac:dyDescent="0.3">
      <c r="B4" s="195" t="s">
        <v>444</v>
      </c>
      <c r="C4" s="196"/>
      <c r="D4" s="196"/>
      <c r="E4" s="196"/>
      <c r="F4" s="197"/>
      <c r="G4" s="197"/>
      <c r="H4" s="197"/>
      <c r="I4" s="197"/>
      <c r="J4" s="197"/>
      <c r="K4" s="197"/>
      <c r="L4" s="198"/>
    </row>
    <row r="5" spans="2:12" s="1" customFormat="1" x14ac:dyDescent="0.25">
      <c r="B5" s="35" t="s">
        <v>70</v>
      </c>
      <c r="C5" s="36" t="s">
        <v>16</v>
      </c>
      <c r="D5" s="179" t="s">
        <v>451</v>
      </c>
      <c r="E5" s="109" t="s">
        <v>452</v>
      </c>
      <c r="F5" s="159"/>
      <c r="G5" s="6">
        <v>0</v>
      </c>
      <c r="H5" s="40">
        <f t="shared" ref="H5:H17" si="0">F5*G5</f>
        <v>0</v>
      </c>
      <c r="I5" s="50"/>
      <c r="J5" s="6">
        <v>0</v>
      </c>
      <c r="K5" s="40">
        <f t="shared" ref="K5:K17" si="1">I5*J5</f>
        <v>0</v>
      </c>
      <c r="L5" s="56">
        <f t="shared" ref="L5:L17" si="2">H5+K5</f>
        <v>0</v>
      </c>
    </row>
    <row r="6" spans="2:12" s="1" customFormat="1" ht="52.8" x14ac:dyDescent="0.25">
      <c r="B6" s="39" t="s">
        <v>71</v>
      </c>
      <c r="C6" s="33" t="s">
        <v>16</v>
      </c>
      <c r="D6" s="180" t="s">
        <v>474</v>
      </c>
      <c r="E6" s="181" t="s">
        <v>452</v>
      </c>
      <c r="F6" s="182"/>
      <c r="G6" s="6">
        <v>0</v>
      </c>
      <c r="H6" s="40">
        <f t="shared" si="0"/>
        <v>0</v>
      </c>
      <c r="I6" s="50"/>
      <c r="J6" s="6">
        <v>0</v>
      </c>
      <c r="K6" s="40">
        <f t="shared" si="1"/>
        <v>0</v>
      </c>
      <c r="L6" s="56">
        <f t="shared" si="2"/>
        <v>0</v>
      </c>
    </row>
    <row r="7" spans="2:12" s="1" customFormat="1" x14ac:dyDescent="0.25">
      <c r="B7" s="39" t="s">
        <v>72</v>
      </c>
      <c r="C7" s="33" t="s">
        <v>16</v>
      </c>
      <c r="D7" s="180" t="s">
        <v>453</v>
      </c>
      <c r="E7" s="181" t="s">
        <v>452</v>
      </c>
      <c r="F7" s="182"/>
      <c r="G7" s="6">
        <v>0</v>
      </c>
      <c r="H7" s="40">
        <f t="shared" si="0"/>
        <v>0</v>
      </c>
      <c r="I7" s="50"/>
      <c r="J7" s="6">
        <v>0</v>
      </c>
      <c r="K7" s="40">
        <f t="shared" si="1"/>
        <v>0</v>
      </c>
      <c r="L7" s="56">
        <f t="shared" si="2"/>
        <v>0</v>
      </c>
    </row>
    <row r="8" spans="2:12" s="1" customFormat="1" x14ac:dyDescent="0.25">
      <c r="B8" s="39" t="s">
        <v>73</v>
      </c>
      <c r="C8" s="33" t="s">
        <v>454</v>
      </c>
      <c r="D8" s="180" t="s">
        <v>455</v>
      </c>
      <c r="E8" s="181" t="s">
        <v>447</v>
      </c>
      <c r="F8" s="182"/>
      <c r="G8" s="6">
        <v>0</v>
      </c>
      <c r="H8" s="40">
        <f t="shared" si="0"/>
        <v>0</v>
      </c>
      <c r="I8" s="50"/>
      <c r="J8" s="6">
        <v>0</v>
      </c>
      <c r="K8" s="40">
        <f t="shared" si="1"/>
        <v>0</v>
      </c>
      <c r="L8" s="56">
        <f t="shared" si="2"/>
        <v>0</v>
      </c>
    </row>
    <row r="9" spans="2:12" s="1" customFormat="1" ht="26.4" x14ac:dyDescent="0.25">
      <c r="B9" s="39" t="s">
        <v>74</v>
      </c>
      <c r="C9" s="33" t="s">
        <v>456</v>
      </c>
      <c r="D9" s="180" t="s">
        <v>457</v>
      </c>
      <c r="E9" s="181" t="s">
        <v>447</v>
      </c>
      <c r="F9" s="182"/>
      <c r="G9" s="6">
        <v>0</v>
      </c>
      <c r="H9" s="40">
        <f t="shared" si="0"/>
        <v>0</v>
      </c>
      <c r="I9" s="50"/>
      <c r="J9" s="6">
        <v>0</v>
      </c>
      <c r="K9" s="40">
        <f t="shared" si="1"/>
        <v>0</v>
      </c>
      <c r="L9" s="56">
        <f t="shared" si="2"/>
        <v>0</v>
      </c>
    </row>
    <row r="10" spans="2:12" s="1" customFormat="1" ht="39.6" x14ac:dyDescent="0.25">
      <c r="B10" s="39" t="s">
        <v>75</v>
      </c>
      <c r="C10" s="33" t="s">
        <v>454</v>
      </c>
      <c r="D10" s="180" t="s">
        <v>459</v>
      </c>
      <c r="E10" s="181" t="s">
        <v>468</v>
      </c>
      <c r="F10" s="182"/>
      <c r="G10" s="6">
        <v>0</v>
      </c>
      <c r="H10" s="40">
        <f t="shared" si="0"/>
        <v>0</v>
      </c>
      <c r="I10" s="50"/>
      <c r="J10" s="6">
        <v>0</v>
      </c>
      <c r="K10" s="40">
        <f t="shared" si="1"/>
        <v>0</v>
      </c>
      <c r="L10" s="56">
        <f t="shared" si="2"/>
        <v>0</v>
      </c>
    </row>
    <row r="11" spans="2:12" s="1" customFormat="1" x14ac:dyDescent="0.25">
      <c r="B11" s="39" t="s">
        <v>64</v>
      </c>
      <c r="C11" s="33" t="s">
        <v>454</v>
      </c>
      <c r="D11" s="180" t="s">
        <v>458</v>
      </c>
      <c r="E11" s="181" t="s">
        <v>447</v>
      </c>
      <c r="F11" s="182"/>
      <c r="G11" s="6">
        <v>0</v>
      </c>
      <c r="H11" s="40">
        <f t="shared" si="0"/>
        <v>0</v>
      </c>
      <c r="I11" s="50"/>
      <c r="J11" s="6">
        <v>0</v>
      </c>
      <c r="K11" s="40">
        <f t="shared" si="1"/>
        <v>0</v>
      </c>
      <c r="L11" s="56">
        <f t="shared" si="2"/>
        <v>0</v>
      </c>
    </row>
    <row r="12" spans="2:12" s="1" customFormat="1" x14ac:dyDescent="0.25">
      <c r="B12" s="39" t="s">
        <v>460</v>
      </c>
      <c r="C12" s="33" t="s">
        <v>16</v>
      </c>
      <c r="D12" s="180" t="s">
        <v>469</v>
      </c>
      <c r="E12" s="181" t="s">
        <v>447</v>
      </c>
      <c r="F12" s="182"/>
      <c r="G12" s="6">
        <v>0</v>
      </c>
      <c r="H12" s="40">
        <f t="shared" si="0"/>
        <v>0</v>
      </c>
      <c r="I12" s="50"/>
      <c r="J12" s="6">
        <v>0</v>
      </c>
      <c r="K12" s="40">
        <f t="shared" si="1"/>
        <v>0</v>
      </c>
      <c r="L12" s="56">
        <f t="shared" si="2"/>
        <v>0</v>
      </c>
    </row>
    <row r="13" spans="2:12" s="1" customFormat="1" ht="26.4" x14ac:dyDescent="0.25">
      <c r="B13" s="39" t="s">
        <v>461</v>
      </c>
      <c r="C13" s="33" t="s">
        <v>16</v>
      </c>
      <c r="D13" s="180" t="s">
        <v>69</v>
      </c>
      <c r="E13" s="181" t="s">
        <v>427</v>
      </c>
      <c r="F13" s="182"/>
      <c r="G13" s="6">
        <v>0</v>
      </c>
      <c r="H13" s="40">
        <f t="shared" si="0"/>
        <v>0</v>
      </c>
      <c r="I13" s="50"/>
      <c r="J13" s="6">
        <v>0</v>
      </c>
      <c r="K13" s="40">
        <f t="shared" si="1"/>
        <v>0</v>
      </c>
      <c r="L13" s="56">
        <f t="shared" si="2"/>
        <v>0</v>
      </c>
    </row>
    <row r="14" spans="2:12" s="1" customFormat="1" ht="26.4" x14ac:dyDescent="0.25">
      <c r="B14" s="39" t="s">
        <v>462</v>
      </c>
      <c r="C14" s="33" t="s">
        <v>16</v>
      </c>
      <c r="D14" s="180" t="s">
        <v>67</v>
      </c>
      <c r="E14" s="181" t="s">
        <v>426</v>
      </c>
      <c r="F14" s="182"/>
      <c r="G14" s="6">
        <v>0</v>
      </c>
      <c r="H14" s="40">
        <f t="shared" si="0"/>
        <v>0</v>
      </c>
      <c r="I14" s="50"/>
      <c r="J14" s="6">
        <v>0</v>
      </c>
      <c r="K14" s="40">
        <f t="shared" si="1"/>
        <v>0</v>
      </c>
      <c r="L14" s="56">
        <f t="shared" si="2"/>
        <v>0</v>
      </c>
    </row>
    <row r="15" spans="2:12" s="1" customFormat="1" x14ac:dyDescent="0.25">
      <c r="B15" s="39" t="s">
        <v>463</v>
      </c>
      <c r="C15" s="17" t="s">
        <v>16</v>
      </c>
      <c r="D15" s="180" t="s">
        <v>137</v>
      </c>
      <c r="E15" s="106" t="s">
        <v>426</v>
      </c>
      <c r="F15" s="182"/>
      <c r="G15" s="6">
        <v>0</v>
      </c>
      <c r="H15" s="40">
        <f t="shared" si="0"/>
        <v>0</v>
      </c>
      <c r="I15" s="50"/>
      <c r="J15" s="6">
        <v>0</v>
      </c>
      <c r="K15" s="40">
        <f t="shared" si="1"/>
        <v>0</v>
      </c>
      <c r="L15" s="56">
        <f t="shared" si="2"/>
        <v>0</v>
      </c>
    </row>
    <row r="16" spans="2:12" s="1" customFormat="1" x14ac:dyDescent="0.25">
      <c r="B16" s="39" t="s">
        <v>464</v>
      </c>
      <c r="C16" s="17" t="s">
        <v>16</v>
      </c>
      <c r="D16" s="180" t="s">
        <v>138</v>
      </c>
      <c r="E16" s="106" t="s">
        <v>426</v>
      </c>
      <c r="F16" s="182"/>
      <c r="G16" s="6">
        <v>0</v>
      </c>
      <c r="H16" s="40">
        <f t="shared" si="0"/>
        <v>0</v>
      </c>
      <c r="I16" s="50"/>
      <c r="J16" s="6">
        <v>0</v>
      </c>
      <c r="K16" s="40">
        <f t="shared" si="1"/>
        <v>0</v>
      </c>
      <c r="L16" s="56">
        <f t="shared" si="2"/>
        <v>0</v>
      </c>
    </row>
    <row r="17" spans="2:12" s="1" customFormat="1" ht="26.4" x14ac:dyDescent="0.25">
      <c r="B17" s="39" t="s">
        <v>465</v>
      </c>
      <c r="C17" s="17" t="s">
        <v>16</v>
      </c>
      <c r="D17" s="180" t="s">
        <v>429</v>
      </c>
      <c r="E17" s="181" t="s">
        <v>141</v>
      </c>
      <c r="F17" s="182"/>
      <c r="G17" s="6">
        <v>0</v>
      </c>
      <c r="H17" s="40">
        <f t="shared" si="0"/>
        <v>0</v>
      </c>
      <c r="I17" s="50"/>
      <c r="J17" s="6">
        <v>0</v>
      </c>
      <c r="K17" s="40">
        <f t="shared" si="1"/>
        <v>0</v>
      </c>
      <c r="L17" s="56">
        <f t="shared" si="2"/>
        <v>0</v>
      </c>
    </row>
    <row r="18" spans="2:12" s="1" customFormat="1" ht="26.4" x14ac:dyDescent="0.25">
      <c r="B18" s="39" t="s">
        <v>466</v>
      </c>
      <c r="C18" s="151" t="s">
        <v>197</v>
      </c>
      <c r="D18" s="5" t="s">
        <v>179</v>
      </c>
      <c r="E18" s="106" t="s">
        <v>428</v>
      </c>
      <c r="F18" s="105"/>
      <c r="G18" s="6">
        <v>0</v>
      </c>
      <c r="H18" s="40">
        <f t="shared" ref="H18:H19" si="3">F18*G18</f>
        <v>0</v>
      </c>
      <c r="I18" s="50"/>
      <c r="J18" s="6">
        <v>0</v>
      </c>
      <c r="K18" s="40">
        <f t="shared" ref="K18:K19" si="4">I18*J18</f>
        <v>0</v>
      </c>
      <c r="L18" s="56">
        <f t="shared" ref="L18:L19" si="5">H18+K18</f>
        <v>0</v>
      </c>
    </row>
    <row r="19" spans="2:12" s="1" customFormat="1" ht="27" thickBot="1" x14ac:dyDescent="0.3">
      <c r="B19" s="41" t="s">
        <v>467</v>
      </c>
      <c r="C19" s="125" t="s">
        <v>16</v>
      </c>
      <c r="D19" s="42" t="s">
        <v>68</v>
      </c>
      <c r="E19" s="107" t="s">
        <v>427</v>
      </c>
      <c r="F19" s="110"/>
      <c r="G19" s="43">
        <v>0</v>
      </c>
      <c r="H19" s="44">
        <f t="shared" si="3"/>
        <v>0</v>
      </c>
      <c r="I19" s="51"/>
      <c r="J19" s="43">
        <v>0</v>
      </c>
      <c r="K19" s="44">
        <f t="shared" si="4"/>
        <v>0</v>
      </c>
      <c r="L19" s="57">
        <f t="shared" si="5"/>
        <v>0</v>
      </c>
    </row>
    <row r="20" spans="2:12" s="1" customFormat="1" ht="13.8" thickBot="1" x14ac:dyDescent="0.3">
      <c r="B20" s="206" t="s">
        <v>63</v>
      </c>
      <c r="C20" s="207"/>
      <c r="D20" s="207"/>
      <c r="E20" s="208"/>
      <c r="F20" s="25"/>
      <c r="G20" s="14"/>
      <c r="H20" s="15">
        <f>SUM(H5:H19)</f>
        <v>0</v>
      </c>
      <c r="I20" s="25"/>
      <c r="J20" s="14"/>
      <c r="K20" s="26">
        <f>SUM(K5:K19)</f>
        <v>0</v>
      </c>
      <c r="L20" s="34">
        <f>SUM(L5:L19)</f>
        <v>0</v>
      </c>
    </row>
    <row r="21" spans="2:12" s="1" customFormat="1" ht="13.5" customHeight="1" thickBot="1" x14ac:dyDescent="0.3">
      <c r="B21" s="210" t="s">
        <v>131</v>
      </c>
      <c r="C21" s="197"/>
      <c r="D21" s="197"/>
      <c r="E21" s="197"/>
      <c r="F21" s="197"/>
      <c r="G21" s="197"/>
      <c r="H21" s="197"/>
      <c r="I21" s="197"/>
      <c r="J21" s="197"/>
      <c r="K21" s="197"/>
      <c r="L21" s="198"/>
    </row>
    <row r="22" spans="2:12" s="1" customFormat="1" ht="79.8" thickBot="1" x14ac:dyDescent="0.3">
      <c r="B22" s="83" t="s">
        <v>15</v>
      </c>
      <c r="C22" s="84" t="s">
        <v>16</v>
      </c>
      <c r="D22" s="85" t="s">
        <v>601</v>
      </c>
      <c r="E22" s="86" t="s">
        <v>4</v>
      </c>
      <c r="F22" s="87"/>
      <c r="G22" s="88">
        <v>0</v>
      </c>
      <c r="H22" s="89">
        <f>F22*G22</f>
        <v>0</v>
      </c>
      <c r="I22" s="87"/>
      <c r="J22" s="88">
        <v>0</v>
      </c>
      <c r="K22" s="90">
        <f>I22*J22</f>
        <v>0</v>
      </c>
      <c r="L22" s="89">
        <f>H22+K22</f>
        <v>0</v>
      </c>
    </row>
    <row r="23" spans="2:12" s="1" customFormat="1" ht="12.75" customHeight="1" thickBot="1" x14ac:dyDescent="0.3">
      <c r="B23" s="186" t="s">
        <v>63</v>
      </c>
      <c r="C23" s="187"/>
      <c r="D23" s="187"/>
      <c r="E23" s="187"/>
      <c r="F23" s="68"/>
      <c r="G23" s="69"/>
      <c r="H23" s="70">
        <f>SUM(H22:H22)</f>
        <v>0</v>
      </c>
      <c r="I23" s="68"/>
      <c r="J23" s="69"/>
      <c r="K23" s="70">
        <f>SUM(K22:K22)</f>
        <v>0</v>
      </c>
      <c r="L23" s="78">
        <f>SUM(L22:L22)</f>
        <v>0</v>
      </c>
    </row>
    <row r="24" spans="2:12" s="1" customFormat="1" ht="12.75" customHeight="1" thickBot="1" x14ac:dyDescent="0.3">
      <c r="B24" s="195" t="s">
        <v>96</v>
      </c>
      <c r="C24" s="196"/>
      <c r="D24" s="196"/>
      <c r="E24" s="196"/>
      <c r="F24" s="197"/>
      <c r="G24" s="197"/>
      <c r="H24" s="197"/>
      <c r="I24" s="197"/>
      <c r="J24" s="197"/>
      <c r="K24" s="197"/>
      <c r="L24" s="198"/>
    </row>
    <row r="25" spans="2:12" s="1" customFormat="1" ht="79.2" x14ac:dyDescent="0.25">
      <c r="B25" s="35" t="s">
        <v>21</v>
      </c>
      <c r="C25" s="66" t="s">
        <v>16</v>
      </c>
      <c r="D25" s="63" t="s">
        <v>393</v>
      </c>
      <c r="E25" s="109" t="s">
        <v>4</v>
      </c>
      <c r="F25" s="45"/>
      <c r="G25" s="37">
        <v>0</v>
      </c>
      <c r="H25" s="38">
        <f>F25*G25</f>
        <v>0</v>
      </c>
      <c r="I25" s="49"/>
      <c r="J25" s="37">
        <v>0</v>
      </c>
      <c r="K25" s="52">
        <f>I25*J25</f>
        <v>0</v>
      </c>
      <c r="L25" s="55">
        <f>H25+K25</f>
        <v>0</v>
      </c>
    </row>
    <row r="26" spans="2:12" s="1" customFormat="1" ht="57" customHeight="1" x14ac:dyDescent="0.25">
      <c r="B26" s="39" t="s">
        <v>22</v>
      </c>
      <c r="C26" s="11" t="s">
        <v>16</v>
      </c>
      <c r="D26" s="13" t="s">
        <v>369</v>
      </c>
      <c r="E26" s="95" t="s">
        <v>382</v>
      </c>
      <c r="F26" s="46"/>
      <c r="G26" s="6">
        <v>0</v>
      </c>
      <c r="H26" s="40">
        <f>F26*G26</f>
        <v>0</v>
      </c>
      <c r="I26" s="50"/>
      <c r="J26" s="6">
        <v>0</v>
      </c>
      <c r="K26" s="53">
        <f>I26*J26</f>
        <v>0</v>
      </c>
      <c r="L26" s="56">
        <f>H26+K26</f>
        <v>0</v>
      </c>
    </row>
    <row r="27" spans="2:12" s="1" customFormat="1" ht="58.2" customHeight="1" thickBot="1" x14ac:dyDescent="0.3">
      <c r="B27" s="41" t="s">
        <v>23</v>
      </c>
      <c r="C27" s="59" t="s">
        <v>16</v>
      </c>
      <c r="D27" s="60" t="s">
        <v>370</v>
      </c>
      <c r="E27" s="96" t="s">
        <v>382</v>
      </c>
      <c r="F27" s="47"/>
      <c r="G27" s="43">
        <v>0</v>
      </c>
      <c r="H27" s="44">
        <f>F27*G27</f>
        <v>0</v>
      </c>
      <c r="I27" s="51"/>
      <c r="J27" s="43">
        <v>0</v>
      </c>
      <c r="K27" s="54">
        <f>I27*J27</f>
        <v>0</v>
      </c>
      <c r="L27" s="57">
        <f>H27+K27</f>
        <v>0</v>
      </c>
    </row>
    <row r="28" spans="2:12" s="1" customFormat="1" ht="12.75" customHeight="1" thickBot="1" x14ac:dyDescent="0.3">
      <c r="B28" s="188" t="s">
        <v>63</v>
      </c>
      <c r="C28" s="189"/>
      <c r="D28" s="189"/>
      <c r="E28" s="189"/>
      <c r="F28" s="68"/>
      <c r="G28" s="69"/>
      <c r="H28" s="70">
        <f>SUM(H25:H27)</f>
        <v>0</v>
      </c>
      <c r="I28" s="68"/>
      <c r="J28" s="69"/>
      <c r="K28" s="72">
        <f>SUM(K25:K27)</f>
        <v>0</v>
      </c>
      <c r="L28" s="73">
        <f>SUM(L25:L27)</f>
        <v>0</v>
      </c>
    </row>
    <row r="29" spans="2:12" s="1" customFormat="1" ht="12.75" customHeight="1" thickBot="1" x14ac:dyDescent="0.3">
      <c r="B29" s="195" t="s">
        <v>470</v>
      </c>
      <c r="C29" s="196"/>
      <c r="D29" s="196"/>
      <c r="E29" s="196"/>
      <c r="F29" s="197"/>
      <c r="G29" s="197"/>
      <c r="H29" s="197"/>
      <c r="I29" s="197"/>
      <c r="J29" s="197"/>
      <c r="K29" s="197"/>
      <c r="L29" s="198"/>
    </row>
    <row r="30" spans="2:12" s="1" customFormat="1" ht="26.4" x14ac:dyDescent="0.25">
      <c r="B30" s="35" t="s">
        <v>28</v>
      </c>
      <c r="C30" s="140" t="s">
        <v>162</v>
      </c>
      <c r="D30" s="63" t="s">
        <v>371</v>
      </c>
      <c r="E30" s="109" t="s">
        <v>4</v>
      </c>
      <c r="F30" s="45"/>
      <c r="G30" s="37">
        <v>0</v>
      </c>
      <c r="H30" s="38">
        <f>F30*G30</f>
        <v>0</v>
      </c>
      <c r="I30" s="49"/>
      <c r="J30" s="37">
        <v>0</v>
      </c>
      <c r="K30" s="52">
        <f>I30*J30</f>
        <v>0</v>
      </c>
      <c r="L30" s="55">
        <f>H30+K30</f>
        <v>0</v>
      </c>
    </row>
    <row r="31" spans="2:12" s="1" customFormat="1" ht="26.4" x14ac:dyDescent="0.25">
      <c r="B31" s="39" t="s">
        <v>29</v>
      </c>
      <c r="C31" s="141" t="s">
        <v>162</v>
      </c>
      <c r="D31" s="13" t="s">
        <v>372</v>
      </c>
      <c r="E31" s="106" t="s">
        <v>4</v>
      </c>
      <c r="F31" s="46"/>
      <c r="G31" s="6">
        <v>0</v>
      </c>
      <c r="H31" s="40">
        <f>F31*G31</f>
        <v>0</v>
      </c>
      <c r="I31" s="50"/>
      <c r="J31" s="6">
        <v>0</v>
      </c>
      <c r="K31" s="53">
        <f>I31*J31</f>
        <v>0</v>
      </c>
      <c r="L31" s="56">
        <f>H31+K31</f>
        <v>0</v>
      </c>
    </row>
    <row r="32" spans="2:12" s="1" customFormat="1" ht="26.4" x14ac:dyDescent="0.25">
      <c r="B32" s="39" t="s">
        <v>30</v>
      </c>
      <c r="C32" s="141" t="s">
        <v>162</v>
      </c>
      <c r="D32" s="13" t="s">
        <v>373</v>
      </c>
      <c r="E32" s="106" t="s">
        <v>4</v>
      </c>
      <c r="F32" s="46"/>
      <c r="G32" s="6">
        <v>0</v>
      </c>
      <c r="H32" s="40">
        <f>F32*G32</f>
        <v>0</v>
      </c>
      <c r="I32" s="50"/>
      <c r="J32" s="6">
        <v>0</v>
      </c>
      <c r="K32" s="53">
        <f>I32*J32</f>
        <v>0</v>
      </c>
      <c r="L32" s="56">
        <f>H32+K32</f>
        <v>0</v>
      </c>
    </row>
    <row r="33" spans="2:12" s="1" customFormat="1" ht="26.4" x14ac:dyDescent="0.25">
      <c r="B33" s="39" t="s">
        <v>31</v>
      </c>
      <c r="C33" s="141" t="s">
        <v>162</v>
      </c>
      <c r="D33" s="13" t="s">
        <v>180</v>
      </c>
      <c r="E33" s="106" t="s">
        <v>4</v>
      </c>
      <c r="F33" s="105"/>
      <c r="G33" s="6">
        <v>0</v>
      </c>
      <c r="H33" s="40">
        <f>F33*G33</f>
        <v>0</v>
      </c>
      <c r="I33" s="50"/>
      <c r="J33" s="6">
        <v>0</v>
      </c>
      <c r="K33" s="53">
        <f>I33*J33</f>
        <v>0</v>
      </c>
      <c r="L33" s="56">
        <f>H33+K33</f>
        <v>0</v>
      </c>
    </row>
    <row r="34" spans="2:12" s="1" customFormat="1" ht="40.200000000000003" thickBot="1" x14ac:dyDescent="0.3">
      <c r="B34" s="41" t="s">
        <v>32</v>
      </c>
      <c r="C34" s="142" t="s">
        <v>162</v>
      </c>
      <c r="D34" s="60" t="s">
        <v>374</v>
      </c>
      <c r="E34" s="107" t="s">
        <v>4</v>
      </c>
      <c r="F34" s="105"/>
      <c r="G34" s="6">
        <v>0</v>
      </c>
      <c r="H34" s="40">
        <f>F34*G34</f>
        <v>0</v>
      </c>
      <c r="I34" s="50"/>
      <c r="J34" s="6">
        <v>0</v>
      </c>
      <c r="K34" s="53">
        <f>I34*J34</f>
        <v>0</v>
      </c>
      <c r="L34" s="56">
        <f>H34+K34</f>
        <v>0</v>
      </c>
    </row>
    <row r="35" spans="2:12" s="1" customFormat="1" ht="13.8" thickBot="1" x14ac:dyDescent="0.3">
      <c r="B35" s="188" t="s">
        <v>63</v>
      </c>
      <c r="C35" s="189"/>
      <c r="D35" s="189"/>
      <c r="E35" s="189"/>
      <c r="F35" s="68"/>
      <c r="G35" s="69"/>
      <c r="H35" s="70">
        <f>SUM(H30:H34)</f>
        <v>0</v>
      </c>
      <c r="I35" s="68"/>
      <c r="J35" s="69"/>
      <c r="K35" s="72">
        <f>SUM(K30:K34)</f>
        <v>0</v>
      </c>
      <c r="L35" s="73">
        <f>SUM(L30:L34)</f>
        <v>0</v>
      </c>
    </row>
    <row r="36" spans="2:12" s="1" customFormat="1" ht="13.5" customHeight="1" thickBot="1" x14ac:dyDescent="0.3">
      <c r="B36" s="190" t="s">
        <v>471</v>
      </c>
      <c r="C36" s="191"/>
      <c r="D36" s="191"/>
      <c r="E36" s="191"/>
      <c r="F36" s="192"/>
      <c r="G36" s="192"/>
      <c r="H36" s="192"/>
      <c r="I36" s="192"/>
      <c r="J36" s="192"/>
      <c r="K36" s="192"/>
      <c r="L36" s="193"/>
    </row>
    <row r="37" spans="2:12" s="1" customFormat="1" ht="26.4" x14ac:dyDescent="0.25">
      <c r="B37" s="35" t="s">
        <v>44</v>
      </c>
      <c r="C37" s="140" t="s">
        <v>240</v>
      </c>
      <c r="D37" s="63" t="s">
        <v>256</v>
      </c>
      <c r="E37" s="109" t="s">
        <v>4</v>
      </c>
      <c r="F37" s="45"/>
      <c r="G37" s="37">
        <v>0</v>
      </c>
      <c r="H37" s="38">
        <f>F37*G37</f>
        <v>0</v>
      </c>
      <c r="I37" s="45"/>
      <c r="J37" s="37">
        <v>0</v>
      </c>
      <c r="K37" s="52">
        <f>I37*J37</f>
        <v>0</v>
      </c>
      <c r="L37" s="55">
        <f>H37+K37</f>
        <v>0</v>
      </c>
    </row>
    <row r="38" spans="2:12" s="1" customFormat="1" ht="26.4" x14ac:dyDescent="0.25">
      <c r="B38" s="39" t="s">
        <v>269</v>
      </c>
      <c r="C38" s="141" t="s">
        <v>240</v>
      </c>
      <c r="D38" s="13" t="s">
        <v>257</v>
      </c>
      <c r="E38" s="106" t="s">
        <v>4</v>
      </c>
      <c r="F38" s="46"/>
      <c r="G38" s="6">
        <v>0</v>
      </c>
      <c r="H38" s="40">
        <f>F38*G38</f>
        <v>0</v>
      </c>
      <c r="I38" s="46"/>
      <c r="J38" s="6">
        <v>0</v>
      </c>
      <c r="K38" s="53">
        <f>I38*J38</f>
        <v>0</v>
      </c>
      <c r="L38" s="56">
        <f>H38+K38</f>
        <v>0</v>
      </c>
    </row>
    <row r="39" spans="2:12" s="1" customFormat="1" ht="26.4" x14ac:dyDescent="0.25">
      <c r="B39" s="39" t="s">
        <v>270</v>
      </c>
      <c r="C39" s="141" t="s">
        <v>240</v>
      </c>
      <c r="D39" s="13" t="s">
        <v>258</v>
      </c>
      <c r="E39" s="106" t="s">
        <v>4</v>
      </c>
      <c r="F39" s="46"/>
      <c r="G39" s="6">
        <v>0</v>
      </c>
      <c r="H39" s="40">
        <f>F39*G39</f>
        <v>0</v>
      </c>
      <c r="I39" s="46"/>
      <c r="J39" s="6">
        <v>0</v>
      </c>
      <c r="K39" s="53">
        <f>I39*J39</f>
        <v>0</v>
      </c>
      <c r="L39" s="56">
        <f>H39+K39</f>
        <v>0</v>
      </c>
    </row>
    <row r="40" spans="2:12" s="1" customFormat="1" ht="39.6" x14ac:dyDescent="0.25">
      <c r="B40" s="39" t="s">
        <v>271</v>
      </c>
      <c r="C40" s="141" t="s">
        <v>240</v>
      </c>
      <c r="D40" s="13" t="s">
        <v>181</v>
      </c>
      <c r="E40" s="106" t="s">
        <v>4</v>
      </c>
      <c r="F40" s="105"/>
      <c r="G40" s="6">
        <v>1</v>
      </c>
      <c r="H40" s="40">
        <f>F40*G40</f>
        <v>0</v>
      </c>
      <c r="I40" s="46"/>
      <c r="J40" s="6">
        <v>1</v>
      </c>
      <c r="K40" s="53">
        <f>I40*J40</f>
        <v>0</v>
      </c>
      <c r="L40" s="56">
        <f>H40+K40</f>
        <v>0</v>
      </c>
    </row>
    <row r="41" spans="2:12" s="1" customFormat="1" ht="31.2" customHeight="1" thickBot="1" x14ac:dyDescent="0.3">
      <c r="B41" s="41" t="s">
        <v>272</v>
      </c>
      <c r="C41" s="142" t="s">
        <v>240</v>
      </c>
      <c r="D41" s="60" t="s">
        <v>259</v>
      </c>
      <c r="E41" s="107" t="s">
        <v>4</v>
      </c>
      <c r="F41" s="110"/>
      <c r="G41" s="43">
        <v>0</v>
      </c>
      <c r="H41" s="44">
        <f>F41*G41</f>
        <v>0</v>
      </c>
      <c r="I41" s="47"/>
      <c r="J41" s="43">
        <v>0</v>
      </c>
      <c r="K41" s="54">
        <f>I41*J41</f>
        <v>0</v>
      </c>
      <c r="L41" s="57">
        <f>H41+K41</f>
        <v>0</v>
      </c>
    </row>
    <row r="42" spans="2:12" s="1" customFormat="1" ht="13.8" thickBot="1" x14ac:dyDescent="0.3">
      <c r="B42" s="188" t="s">
        <v>63</v>
      </c>
      <c r="C42" s="189"/>
      <c r="D42" s="189"/>
      <c r="E42" s="189"/>
      <c r="F42" s="25"/>
      <c r="G42" s="14"/>
      <c r="H42" s="15">
        <f>SUM(H37:H41)</f>
        <v>0</v>
      </c>
      <c r="I42" s="48"/>
      <c r="J42" s="14"/>
      <c r="K42" s="26">
        <f>SUM(K37:K41)</f>
        <v>0</v>
      </c>
      <c r="L42" s="34">
        <f>SUM(L37:L41)</f>
        <v>0</v>
      </c>
    </row>
    <row r="43" spans="2:12" s="1" customFormat="1" ht="13.8" thickBot="1" x14ac:dyDescent="0.3">
      <c r="B43" s="190" t="s">
        <v>188</v>
      </c>
      <c r="C43" s="191"/>
      <c r="D43" s="191"/>
      <c r="E43" s="191"/>
      <c r="F43" s="192"/>
      <c r="G43" s="192"/>
      <c r="H43" s="192"/>
      <c r="I43" s="192"/>
      <c r="J43" s="192"/>
      <c r="K43" s="192"/>
      <c r="L43" s="193"/>
    </row>
    <row r="44" spans="2:12" s="1" customFormat="1" ht="56.4" customHeight="1" x14ac:dyDescent="0.25">
      <c r="B44" s="35" t="s">
        <v>46</v>
      </c>
      <c r="C44" s="81" t="s">
        <v>16</v>
      </c>
      <c r="D44" s="63" t="s">
        <v>430</v>
      </c>
      <c r="E44" s="94" t="s">
        <v>3</v>
      </c>
      <c r="F44" s="45"/>
      <c r="G44" s="37">
        <v>0</v>
      </c>
      <c r="H44" s="38">
        <f>F44*G44</f>
        <v>0</v>
      </c>
      <c r="I44" s="49"/>
      <c r="J44" s="37">
        <v>0</v>
      </c>
      <c r="K44" s="38">
        <f>I44*J44</f>
        <v>0</v>
      </c>
      <c r="L44" s="55">
        <f>H44+K44</f>
        <v>0</v>
      </c>
    </row>
    <row r="45" spans="2:12" s="1" customFormat="1" ht="27" thickBot="1" x14ac:dyDescent="0.3">
      <c r="B45" s="41" t="s">
        <v>47</v>
      </c>
      <c r="C45" s="59" t="s">
        <v>238</v>
      </c>
      <c r="D45" s="60" t="s">
        <v>195</v>
      </c>
      <c r="E45" s="96" t="s">
        <v>2</v>
      </c>
      <c r="F45" s="92"/>
      <c r="G45" s="75">
        <v>0</v>
      </c>
      <c r="H45" s="76">
        <f>F45*G45</f>
        <v>0</v>
      </c>
      <c r="I45" s="74"/>
      <c r="J45" s="75">
        <v>0</v>
      </c>
      <c r="K45" s="76">
        <f>I45*J45</f>
        <v>0</v>
      </c>
      <c r="L45" s="77">
        <f>H45+K45</f>
        <v>0</v>
      </c>
    </row>
    <row r="46" spans="2:12" s="1" customFormat="1" ht="13.8" thickBot="1" x14ac:dyDescent="0.3">
      <c r="B46" s="188" t="s">
        <v>63</v>
      </c>
      <c r="C46" s="189"/>
      <c r="D46" s="189"/>
      <c r="E46" s="189"/>
      <c r="F46" s="68"/>
      <c r="G46" s="69"/>
      <c r="H46" s="70">
        <f>SUM(H44:H45)</f>
        <v>0</v>
      </c>
      <c r="I46" s="68"/>
      <c r="J46" s="69"/>
      <c r="K46" s="70">
        <f>SUM(K44:K45)</f>
        <v>0</v>
      </c>
      <c r="L46" s="73">
        <f>SUM(L44:L45)</f>
        <v>0</v>
      </c>
    </row>
    <row r="47" spans="2:12" s="1" customFormat="1" ht="13.5" customHeight="1" thickBot="1" x14ac:dyDescent="0.3">
      <c r="B47" s="190" t="s">
        <v>405</v>
      </c>
      <c r="C47" s="191"/>
      <c r="D47" s="191"/>
      <c r="E47" s="191"/>
      <c r="F47" s="192"/>
      <c r="G47" s="192"/>
      <c r="H47" s="192"/>
      <c r="I47" s="192"/>
      <c r="J47" s="192"/>
      <c r="K47" s="192"/>
      <c r="L47" s="193"/>
    </row>
    <row r="48" spans="2:12" s="1" customFormat="1" ht="52.8" x14ac:dyDescent="0.25">
      <c r="B48" s="35" t="s">
        <v>48</v>
      </c>
      <c r="C48" s="66" t="s">
        <v>16</v>
      </c>
      <c r="D48" s="63" t="s">
        <v>375</v>
      </c>
      <c r="E48" s="94" t="s">
        <v>382</v>
      </c>
      <c r="F48" s="45"/>
      <c r="G48" s="37">
        <v>0</v>
      </c>
      <c r="H48" s="38">
        <f>F48*G48</f>
        <v>0</v>
      </c>
      <c r="I48" s="49"/>
      <c r="J48" s="37">
        <v>0</v>
      </c>
      <c r="K48" s="38">
        <f>I48*J48</f>
        <v>0</v>
      </c>
      <c r="L48" s="80">
        <f>H48+K48</f>
        <v>0</v>
      </c>
    </row>
    <row r="49" spans="2:12" s="1" customFormat="1" x14ac:dyDescent="0.25">
      <c r="B49" s="39" t="s">
        <v>49</v>
      </c>
      <c r="C49" s="141" t="s">
        <v>161</v>
      </c>
      <c r="D49" s="13" t="s">
        <v>241</v>
      </c>
      <c r="E49" s="95" t="s">
        <v>3</v>
      </c>
      <c r="F49" s="105"/>
      <c r="G49" s="6">
        <v>0</v>
      </c>
      <c r="H49" s="40">
        <f>F49*G49</f>
        <v>0</v>
      </c>
      <c r="I49" s="50"/>
      <c r="J49" s="6">
        <v>0</v>
      </c>
      <c r="K49" s="40">
        <f>I49*J49</f>
        <v>0</v>
      </c>
      <c r="L49" s="91">
        <f>H49+K49</f>
        <v>0</v>
      </c>
    </row>
    <row r="50" spans="2:12" s="1" customFormat="1" x14ac:dyDescent="0.25">
      <c r="B50" s="39" t="s">
        <v>88</v>
      </c>
      <c r="C50" s="141" t="s">
        <v>161</v>
      </c>
      <c r="D50" s="13" t="s">
        <v>242</v>
      </c>
      <c r="E50" s="95" t="s">
        <v>3</v>
      </c>
      <c r="F50" s="105"/>
      <c r="G50" s="6">
        <v>0</v>
      </c>
      <c r="H50" s="40">
        <f>F50*G50</f>
        <v>0</v>
      </c>
      <c r="I50" s="50"/>
      <c r="J50" s="6">
        <v>0</v>
      </c>
      <c r="K50" s="40">
        <f>I50*J50</f>
        <v>0</v>
      </c>
      <c r="L50" s="91">
        <f>H50+K50</f>
        <v>0</v>
      </c>
    </row>
    <row r="51" spans="2:12" s="1" customFormat="1" ht="26.4" x14ac:dyDescent="0.25">
      <c r="B51" s="39" t="s">
        <v>89</v>
      </c>
      <c r="C51" s="141" t="s">
        <v>16</v>
      </c>
      <c r="D51" s="13" t="s">
        <v>385</v>
      </c>
      <c r="E51" s="95" t="s">
        <v>4</v>
      </c>
      <c r="F51" s="139"/>
      <c r="G51" s="6">
        <v>0</v>
      </c>
      <c r="H51" s="40">
        <f>F51*G51</f>
        <v>0</v>
      </c>
      <c r="I51" s="50"/>
      <c r="J51" s="6">
        <v>0</v>
      </c>
      <c r="K51" s="40">
        <f>I51*J51</f>
        <v>0</v>
      </c>
      <c r="L51" s="91">
        <f>H51+K51</f>
        <v>0</v>
      </c>
    </row>
    <row r="52" spans="2:12" s="1" customFormat="1" ht="66.599999999999994" thickBot="1" x14ac:dyDescent="0.3">
      <c r="B52" s="41" t="s">
        <v>90</v>
      </c>
      <c r="C52" s="142" t="s">
        <v>16</v>
      </c>
      <c r="D52" s="60" t="s">
        <v>182</v>
      </c>
      <c r="E52" s="107" t="s">
        <v>4</v>
      </c>
      <c r="F52" s="92"/>
      <c r="G52" s="75">
        <v>0</v>
      </c>
      <c r="H52" s="76">
        <f>F52*G52</f>
        <v>0</v>
      </c>
      <c r="I52" s="74"/>
      <c r="J52" s="75">
        <v>0</v>
      </c>
      <c r="K52" s="76">
        <f>I52*J52</f>
        <v>0</v>
      </c>
      <c r="L52" s="93">
        <f>H52+K52</f>
        <v>0</v>
      </c>
    </row>
    <row r="53" spans="2:12" s="1" customFormat="1" ht="13.8" thickBot="1" x14ac:dyDescent="0.3">
      <c r="B53" s="188" t="s">
        <v>63</v>
      </c>
      <c r="C53" s="189"/>
      <c r="D53" s="189"/>
      <c r="E53" s="189"/>
      <c r="F53" s="68"/>
      <c r="G53" s="69"/>
      <c r="H53" s="70">
        <f>SUM(H48:H52)</f>
        <v>0</v>
      </c>
      <c r="I53" s="68"/>
      <c r="J53" s="69"/>
      <c r="K53" s="70">
        <f>SUM(K48:K52)</f>
        <v>0</v>
      </c>
      <c r="L53" s="78">
        <f>SUM(L48:L52)</f>
        <v>0</v>
      </c>
    </row>
    <row r="54" spans="2:12" s="1" customFormat="1" ht="13.5" customHeight="1" thickBot="1" x14ac:dyDescent="0.3">
      <c r="B54" s="190" t="s">
        <v>472</v>
      </c>
      <c r="C54" s="191"/>
      <c r="D54" s="191"/>
      <c r="E54" s="191"/>
      <c r="F54" s="191"/>
      <c r="G54" s="191"/>
      <c r="H54" s="191"/>
      <c r="I54" s="191"/>
      <c r="J54" s="191"/>
      <c r="K54" s="191"/>
      <c r="L54" s="193"/>
    </row>
    <row r="55" spans="2:12" s="1" customFormat="1" ht="26.4" x14ac:dyDescent="0.25">
      <c r="B55" s="35" t="s">
        <v>50</v>
      </c>
      <c r="C55" s="126" t="s">
        <v>193</v>
      </c>
      <c r="D55" s="127" t="s">
        <v>475</v>
      </c>
      <c r="E55" s="64" t="s">
        <v>2</v>
      </c>
      <c r="F55" s="67"/>
      <c r="G55" s="37">
        <v>0</v>
      </c>
      <c r="H55" s="52">
        <f t="shared" ref="H55:H58" si="6">F55*G55</f>
        <v>0</v>
      </c>
      <c r="I55" s="49"/>
      <c r="J55" s="37">
        <v>0</v>
      </c>
      <c r="K55" s="38">
        <f t="shared" ref="K55:K58" si="7">I55*J55</f>
        <v>0</v>
      </c>
      <c r="L55" s="91">
        <f t="shared" ref="L55:L58" si="8">H55+K55</f>
        <v>0</v>
      </c>
    </row>
    <row r="56" spans="2:12" s="1" customFormat="1" ht="26.4" x14ac:dyDescent="0.25">
      <c r="B56" s="39" t="s">
        <v>51</v>
      </c>
      <c r="C56" s="99" t="s">
        <v>193</v>
      </c>
      <c r="D56" s="100" t="s">
        <v>476</v>
      </c>
      <c r="E56" s="185" t="s">
        <v>2</v>
      </c>
      <c r="F56" s="65"/>
      <c r="G56" s="6">
        <v>0</v>
      </c>
      <c r="H56" s="53">
        <f t="shared" si="6"/>
        <v>0</v>
      </c>
      <c r="I56" s="50"/>
      <c r="J56" s="6">
        <v>0</v>
      </c>
      <c r="K56" s="40">
        <f t="shared" si="7"/>
        <v>0</v>
      </c>
      <c r="L56" s="91">
        <f t="shared" si="8"/>
        <v>0</v>
      </c>
    </row>
    <row r="57" spans="2:12" s="1" customFormat="1" ht="26.4" x14ac:dyDescent="0.25">
      <c r="B57" s="39" t="s">
        <v>52</v>
      </c>
      <c r="C57" s="99" t="s">
        <v>193</v>
      </c>
      <c r="D57" s="100" t="s">
        <v>571</v>
      </c>
      <c r="E57" s="185" t="s">
        <v>2</v>
      </c>
      <c r="F57" s="65"/>
      <c r="G57" s="6">
        <v>0</v>
      </c>
      <c r="H57" s="53">
        <f t="shared" si="6"/>
        <v>0</v>
      </c>
      <c r="I57" s="50"/>
      <c r="J57" s="6">
        <v>0</v>
      </c>
      <c r="K57" s="40">
        <f t="shared" si="7"/>
        <v>0</v>
      </c>
      <c r="L57" s="91">
        <f t="shared" si="8"/>
        <v>0</v>
      </c>
    </row>
    <row r="58" spans="2:12" s="1" customFormat="1" ht="26.4" x14ac:dyDescent="0.25">
      <c r="B58" s="39" t="s">
        <v>53</v>
      </c>
      <c r="C58" s="99" t="s">
        <v>193</v>
      </c>
      <c r="D58" s="100" t="s">
        <v>477</v>
      </c>
      <c r="E58" s="185" t="s">
        <v>2</v>
      </c>
      <c r="F58" s="65"/>
      <c r="G58" s="6">
        <v>0</v>
      </c>
      <c r="H58" s="53">
        <f t="shared" si="6"/>
        <v>0</v>
      </c>
      <c r="I58" s="50"/>
      <c r="J58" s="6">
        <v>0</v>
      </c>
      <c r="K58" s="40">
        <f t="shared" si="7"/>
        <v>0</v>
      </c>
      <c r="L58" s="91">
        <f t="shared" si="8"/>
        <v>0</v>
      </c>
    </row>
    <row r="59" spans="2:12" s="1" customFormat="1" ht="26.4" x14ac:dyDescent="0.25">
      <c r="B59" s="39" t="s">
        <v>54</v>
      </c>
      <c r="C59" s="99" t="s">
        <v>193</v>
      </c>
      <c r="D59" s="100" t="s">
        <v>478</v>
      </c>
      <c r="E59" s="185" t="s">
        <v>2</v>
      </c>
      <c r="F59" s="65"/>
      <c r="G59" s="6">
        <v>0</v>
      </c>
      <c r="H59" s="53">
        <f t="shared" ref="H59:H83" si="9">F59*G59</f>
        <v>0</v>
      </c>
      <c r="I59" s="50"/>
      <c r="J59" s="6">
        <v>0</v>
      </c>
      <c r="K59" s="40">
        <f t="shared" ref="K59:K83" si="10">I59*J59</f>
        <v>0</v>
      </c>
      <c r="L59" s="91">
        <f t="shared" ref="L59:L83" si="11">H59+K59</f>
        <v>0</v>
      </c>
    </row>
    <row r="60" spans="2:12" s="1" customFormat="1" ht="26.4" x14ac:dyDescent="0.25">
      <c r="B60" s="39" t="s">
        <v>55</v>
      </c>
      <c r="C60" s="99" t="s">
        <v>193</v>
      </c>
      <c r="D60" s="100" t="s">
        <v>479</v>
      </c>
      <c r="E60" s="185" t="s">
        <v>2</v>
      </c>
      <c r="F60" s="65"/>
      <c r="G60" s="6">
        <v>0</v>
      </c>
      <c r="H60" s="53">
        <f t="shared" si="9"/>
        <v>0</v>
      </c>
      <c r="I60" s="50"/>
      <c r="J60" s="6">
        <v>0</v>
      </c>
      <c r="K60" s="40">
        <f t="shared" si="10"/>
        <v>0</v>
      </c>
      <c r="L60" s="91">
        <f t="shared" si="11"/>
        <v>0</v>
      </c>
    </row>
    <row r="61" spans="2:12" s="1" customFormat="1" ht="26.4" x14ac:dyDescent="0.25">
      <c r="B61" s="39" t="s">
        <v>113</v>
      </c>
      <c r="C61" s="99" t="s">
        <v>567</v>
      </c>
      <c r="D61" s="100" t="s">
        <v>572</v>
      </c>
      <c r="E61" s="185" t="s">
        <v>2</v>
      </c>
      <c r="F61" s="65"/>
      <c r="G61" s="6">
        <v>0</v>
      </c>
      <c r="H61" s="53">
        <f t="shared" si="9"/>
        <v>0</v>
      </c>
      <c r="I61" s="50"/>
      <c r="J61" s="6">
        <v>0</v>
      </c>
      <c r="K61" s="40">
        <f t="shared" si="10"/>
        <v>0</v>
      </c>
      <c r="L61" s="91">
        <f t="shared" si="11"/>
        <v>0</v>
      </c>
    </row>
    <row r="62" spans="2:12" s="1" customFormat="1" ht="26.4" x14ac:dyDescent="0.25">
      <c r="B62" s="39" t="s">
        <v>114</v>
      </c>
      <c r="C62" s="99" t="s">
        <v>567</v>
      </c>
      <c r="D62" s="100" t="s">
        <v>566</v>
      </c>
      <c r="E62" s="185" t="s">
        <v>2</v>
      </c>
      <c r="F62" s="65"/>
      <c r="G62" s="6">
        <v>0</v>
      </c>
      <c r="H62" s="53">
        <f t="shared" si="9"/>
        <v>0</v>
      </c>
      <c r="I62" s="50"/>
      <c r="J62" s="6">
        <v>0</v>
      </c>
      <c r="K62" s="40">
        <f t="shared" si="10"/>
        <v>0</v>
      </c>
      <c r="L62" s="91">
        <f t="shared" si="11"/>
        <v>0</v>
      </c>
    </row>
    <row r="63" spans="2:12" s="1" customFormat="1" ht="26.4" x14ac:dyDescent="0.25">
      <c r="B63" s="39" t="s">
        <v>115</v>
      </c>
      <c r="C63" s="99" t="s">
        <v>567</v>
      </c>
      <c r="D63" s="100" t="s">
        <v>569</v>
      </c>
      <c r="E63" s="185" t="s">
        <v>2</v>
      </c>
      <c r="F63" s="65"/>
      <c r="G63" s="6">
        <v>0</v>
      </c>
      <c r="H63" s="53">
        <f t="shared" si="9"/>
        <v>0</v>
      </c>
      <c r="I63" s="50"/>
      <c r="J63" s="6">
        <v>0</v>
      </c>
      <c r="K63" s="40">
        <f t="shared" si="10"/>
        <v>0</v>
      </c>
      <c r="L63" s="91">
        <f t="shared" si="11"/>
        <v>0</v>
      </c>
    </row>
    <row r="64" spans="2:12" s="1" customFormat="1" ht="26.4" x14ac:dyDescent="0.25">
      <c r="B64" s="39" t="s">
        <v>116</v>
      </c>
      <c r="C64" s="99" t="s">
        <v>194</v>
      </c>
      <c r="D64" s="100" t="s">
        <v>480</v>
      </c>
      <c r="E64" s="185" t="s">
        <v>2</v>
      </c>
      <c r="F64" s="65"/>
      <c r="G64" s="6">
        <v>0</v>
      </c>
      <c r="H64" s="53">
        <f t="shared" si="9"/>
        <v>0</v>
      </c>
      <c r="I64" s="50"/>
      <c r="J64" s="6">
        <v>0</v>
      </c>
      <c r="K64" s="40">
        <f t="shared" si="10"/>
        <v>0</v>
      </c>
      <c r="L64" s="91">
        <f t="shared" si="11"/>
        <v>0</v>
      </c>
    </row>
    <row r="65" spans="2:12" s="1" customFormat="1" ht="26.4" x14ac:dyDescent="0.25">
      <c r="B65" s="39" t="s">
        <v>145</v>
      </c>
      <c r="C65" s="99" t="s">
        <v>194</v>
      </c>
      <c r="D65" s="100" t="s">
        <v>481</v>
      </c>
      <c r="E65" s="185" t="s">
        <v>2</v>
      </c>
      <c r="F65" s="65"/>
      <c r="G65" s="6">
        <v>0</v>
      </c>
      <c r="H65" s="53">
        <f t="shared" si="9"/>
        <v>0</v>
      </c>
      <c r="I65" s="50"/>
      <c r="J65" s="6">
        <v>0</v>
      </c>
      <c r="K65" s="40">
        <f t="shared" si="10"/>
        <v>0</v>
      </c>
      <c r="L65" s="91">
        <f t="shared" si="11"/>
        <v>0</v>
      </c>
    </row>
    <row r="66" spans="2:12" s="1" customFormat="1" ht="26.4" x14ac:dyDescent="0.25">
      <c r="B66" s="39" t="s">
        <v>251</v>
      </c>
      <c r="C66" s="99" t="s">
        <v>194</v>
      </c>
      <c r="D66" s="100" t="s">
        <v>568</v>
      </c>
      <c r="E66" s="185" t="s">
        <v>2</v>
      </c>
      <c r="F66" s="65"/>
      <c r="G66" s="6">
        <v>0</v>
      </c>
      <c r="H66" s="53">
        <f t="shared" si="9"/>
        <v>0</v>
      </c>
      <c r="I66" s="50"/>
      <c r="J66" s="6">
        <v>0</v>
      </c>
      <c r="K66" s="40">
        <f t="shared" si="10"/>
        <v>0</v>
      </c>
      <c r="L66" s="91">
        <f t="shared" si="11"/>
        <v>0</v>
      </c>
    </row>
    <row r="67" spans="2:12" s="1" customFormat="1" ht="26.4" x14ac:dyDescent="0.25">
      <c r="B67" s="39" t="s">
        <v>252</v>
      </c>
      <c r="C67" s="101" t="s">
        <v>194</v>
      </c>
      <c r="D67" s="102" t="s">
        <v>573</v>
      </c>
      <c r="E67" s="185" t="s">
        <v>2</v>
      </c>
      <c r="F67" s="65"/>
      <c r="G67" s="6">
        <v>0</v>
      </c>
      <c r="H67" s="53">
        <f t="shared" si="9"/>
        <v>0</v>
      </c>
      <c r="I67" s="50"/>
      <c r="J67" s="6">
        <v>0</v>
      </c>
      <c r="K67" s="40">
        <f t="shared" si="10"/>
        <v>0</v>
      </c>
      <c r="L67" s="91">
        <f t="shared" si="11"/>
        <v>0</v>
      </c>
    </row>
    <row r="68" spans="2:12" s="1" customFormat="1" ht="26.4" x14ac:dyDescent="0.25">
      <c r="B68" s="39" t="s">
        <v>253</v>
      </c>
      <c r="C68" s="101" t="s">
        <v>194</v>
      </c>
      <c r="D68" s="102" t="s">
        <v>574</v>
      </c>
      <c r="E68" s="185" t="s">
        <v>2</v>
      </c>
      <c r="F68" s="65"/>
      <c r="G68" s="6">
        <v>0</v>
      </c>
      <c r="H68" s="53">
        <f t="shared" si="9"/>
        <v>0</v>
      </c>
      <c r="I68" s="50"/>
      <c r="J68" s="6">
        <v>0</v>
      </c>
      <c r="K68" s="40">
        <f t="shared" si="10"/>
        <v>0</v>
      </c>
      <c r="L68" s="91">
        <f t="shared" si="11"/>
        <v>0</v>
      </c>
    </row>
    <row r="69" spans="2:12" s="1" customFormat="1" ht="26.4" x14ac:dyDescent="0.25">
      <c r="B69" s="39" t="s">
        <v>254</v>
      </c>
      <c r="C69" s="101" t="s">
        <v>194</v>
      </c>
      <c r="D69" s="102" t="s">
        <v>575</v>
      </c>
      <c r="E69" s="185" t="s">
        <v>2</v>
      </c>
      <c r="F69" s="65"/>
      <c r="G69" s="6">
        <v>0</v>
      </c>
      <c r="H69" s="53">
        <f t="shared" si="9"/>
        <v>0</v>
      </c>
      <c r="I69" s="50"/>
      <c r="J69" s="6">
        <v>0</v>
      </c>
      <c r="K69" s="40">
        <f t="shared" si="10"/>
        <v>0</v>
      </c>
      <c r="L69" s="91">
        <f t="shared" si="11"/>
        <v>0</v>
      </c>
    </row>
    <row r="70" spans="2:12" s="1" customFormat="1" ht="26.4" x14ac:dyDescent="0.25">
      <c r="B70" s="39" t="s">
        <v>286</v>
      </c>
      <c r="C70" s="99" t="s">
        <v>516</v>
      </c>
      <c r="D70" s="100" t="s">
        <v>514</v>
      </c>
      <c r="E70" s="185" t="s">
        <v>2</v>
      </c>
      <c r="F70" s="65"/>
      <c r="G70" s="6">
        <v>0</v>
      </c>
      <c r="H70" s="53">
        <f t="shared" si="9"/>
        <v>0</v>
      </c>
      <c r="I70" s="50"/>
      <c r="J70" s="6">
        <v>0</v>
      </c>
      <c r="K70" s="40">
        <f t="shared" si="10"/>
        <v>0</v>
      </c>
      <c r="L70" s="91">
        <f t="shared" si="11"/>
        <v>0</v>
      </c>
    </row>
    <row r="71" spans="2:12" s="1" customFormat="1" ht="26.4" x14ac:dyDescent="0.25">
      <c r="B71" s="39" t="s">
        <v>287</v>
      </c>
      <c r="C71" s="99" t="s">
        <v>516</v>
      </c>
      <c r="D71" s="100" t="s">
        <v>515</v>
      </c>
      <c r="E71" s="185" t="s">
        <v>2</v>
      </c>
      <c r="F71" s="65"/>
      <c r="G71" s="6">
        <v>0</v>
      </c>
      <c r="H71" s="53">
        <f t="shared" si="9"/>
        <v>0</v>
      </c>
      <c r="I71" s="50"/>
      <c r="J71" s="6">
        <v>0</v>
      </c>
      <c r="K71" s="40">
        <f t="shared" si="10"/>
        <v>0</v>
      </c>
      <c r="L71" s="91">
        <f t="shared" si="11"/>
        <v>0</v>
      </c>
    </row>
    <row r="72" spans="2:12" s="1" customFormat="1" ht="26.4" x14ac:dyDescent="0.25">
      <c r="B72" s="39" t="s">
        <v>288</v>
      </c>
      <c r="C72" s="99" t="s">
        <v>516</v>
      </c>
      <c r="D72" s="100" t="s">
        <v>583</v>
      </c>
      <c r="E72" s="185" t="s">
        <v>2</v>
      </c>
      <c r="F72" s="65"/>
      <c r="G72" s="6">
        <v>0</v>
      </c>
      <c r="H72" s="53">
        <f t="shared" si="9"/>
        <v>0</v>
      </c>
      <c r="I72" s="50"/>
      <c r="J72" s="6">
        <v>0</v>
      </c>
      <c r="K72" s="40">
        <f t="shared" si="10"/>
        <v>0</v>
      </c>
      <c r="L72" s="91">
        <f t="shared" si="11"/>
        <v>0</v>
      </c>
    </row>
    <row r="73" spans="2:12" s="1" customFormat="1" ht="26.4" x14ac:dyDescent="0.25">
      <c r="B73" s="39" t="s">
        <v>289</v>
      </c>
      <c r="C73" s="101" t="s">
        <v>562</v>
      </c>
      <c r="D73" s="100" t="s">
        <v>510</v>
      </c>
      <c r="E73" s="185" t="s">
        <v>2</v>
      </c>
      <c r="F73" s="65"/>
      <c r="G73" s="6">
        <v>0</v>
      </c>
      <c r="H73" s="53">
        <f t="shared" si="9"/>
        <v>0</v>
      </c>
      <c r="I73" s="50"/>
      <c r="J73" s="6">
        <v>0</v>
      </c>
      <c r="K73" s="40">
        <f t="shared" si="10"/>
        <v>0</v>
      </c>
      <c r="L73" s="91">
        <f t="shared" si="11"/>
        <v>0</v>
      </c>
    </row>
    <row r="74" spans="2:12" s="1" customFormat="1" ht="26.4" x14ac:dyDescent="0.25">
      <c r="B74" s="39" t="s">
        <v>290</v>
      </c>
      <c r="C74" s="101" t="s">
        <v>562</v>
      </c>
      <c r="D74" s="100" t="s">
        <v>511</v>
      </c>
      <c r="E74" s="185" t="s">
        <v>2</v>
      </c>
      <c r="F74" s="65"/>
      <c r="G74" s="6">
        <v>0</v>
      </c>
      <c r="H74" s="53">
        <f t="shared" si="9"/>
        <v>0</v>
      </c>
      <c r="I74" s="50"/>
      <c r="J74" s="6">
        <v>0</v>
      </c>
      <c r="K74" s="40">
        <f t="shared" si="10"/>
        <v>0</v>
      </c>
      <c r="L74" s="91">
        <f t="shared" si="11"/>
        <v>0</v>
      </c>
    </row>
    <row r="75" spans="2:12" s="1" customFormat="1" ht="26.4" x14ac:dyDescent="0.25">
      <c r="B75" s="39" t="s">
        <v>291</v>
      </c>
      <c r="C75" s="101" t="s">
        <v>562</v>
      </c>
      <c r="D75" s="100" t="s">
        <v>512</v>
      </c>
      <c r="E75" s="185" t="s">
        <v>2</v>
      </c>
      <c r="F75" s="65"/>
      <c r="G75" s="6">
        <v>0</v>
      </c>
      <c r="H75" s="53">
        <f t="shared" si="9"/>
        <v>0</v>
      </c>
      <c r="I75" s="50"/>
      <c r="J75" s="6">
        <v>0</v>
      </c>
      <c r="K75" s="40">
        <f t="shared" si="10"/>
        <v>0</v>
      </c>
      <c r="L75" s="91">
        <f t="shared" si="11"/>
        <v>0</v>
      </c>
    </row>
    <row r="76" spans="2:12" s="1" customFormat="1" ht="26.4" x14ac:dyDescent="0.25">
      <c r="B76" s="39" t="s">
        <v>292</v>
      </c>
      <c r="C76" s="101" t="s">
        <v>562</v>
      </c>
      <c r="D76" s="100" t="s">
        <v>559</v>
      </c>
      <c r="E76" s="185" t="s">
        <v>2</v>
      </c>
      <c r="F76" s="65"/>
      <c r="G76" s="6">
        <v>0</v>
      </c>
      <c r="H76" s="53">
        <f t="shared" si="9"/>
        <v>0</v>
      </c>
      <c r="I76" s="50"/>
      <c r="J76" s="6">
        <v>0</v>
      </c>
      <c r="K76" s="40">
        <f t="shared" si="10"/>
        <v>0</v>
      </c>
      <c r="L76" s="91">
        <f t="shared" si="11"/>
        <v>0</v>
      </c>
    </row>
    <row r="77" spans="2:12" s="1" customFormat="1" ht="26.4" x14ac:dyDescent="0.25">
      <c r="B77" s="39" t="s">
        <v>293</v>
      </c>
      <c r="C77" s="101" t="s">
        <v>562</v>
      </c>
      <c r="D77" s="100" t="s">
        <v>560</v>
      </c>
      <c r="E77" s="185" t="s">
        <v>2</v>
      </c>
      <c r="F77" s="65"/>
      <c r="G77" s="6">
        <v>0</v>
      </c>
      <c r="H77" s="53">
        <f t="shared" si="9"/>
        <v>0</v>
      </c>
      <c r="I77" s="50"/>
      <c r="J77" s="6">
        <v>0</v>
      </c>
      <c r="K77" s="40">
        <f t="shared" si="10"/>
        <v>0</v>
      </c>
      <c r="L77" s="91">
        <f t="shared" si="11"/>
        <v>0</v>
      </c>
    </row>
    <row r="78" spans="2:12" s="1" customFormat="1" ht="26.4" x14ac:dyDescent="0.25">
      <c r="B78" s="39" t="s">
        <v>294</v>
      </c>
      <c r="C78" s="101" t="s">
        <v>562</v>
      </c>
      <c r="D78" s="100" t="s">
        <v>561</v>
      </c>
      <c r="E78" s="185" t="s">
        <v>2</v>
      </c>
      <c r="F78" s="65"/>
      <c r="G78" s="6">
        <v>0</v>
      </c>
      <c r="H78" s="53">
        <f t="shared" si="9"/>
        <v>0</v>
      </c>
      <c r="I78" s="50"/>
      <c r="J78" s="6">
        <v>0</v>
      </c>
      <c r="K78" s="40">
        <f t="shared" si="10"/>
        <v>0</v>
      </c>
      <c r="L78" s="91">
        <f t="shared" si="11"/>
        <v>0</v>
      </c>
    </row>
    <row r="79" spans="2:12" s="1" customFormat="1" ht="26.4" x14ac:dyDescent="0.25">
      <c r="B79" s="39" t="s">
        <v>554</v>
      </c>
      <c r="C79" s="101" t="s">
        <v>562</v>
      </c>
      <c r="D79" s="102" t="s">
        <v>570</v>
      </c>
      <c r="E79" s="185" t="s">
        <v>2</v>
      </c>
      <c r="F79" s="65"/>
      <c r="G79" s="6">
        <v>0</v>
      </c>
      <c r="H79" s="53">
        <f t="shared" si="9"/>
        <v>0</v>
      </c>
      <c r="I79" s="50"/>
      <c r="J79" s="6">
        <v>0</v>
      </c>
      <c r="K79" s="40">
        <f t="shared" si="10"/>
        <v>0</v>
      </c>
      <c r="L79" s="91">
        <f t="shared" si="11"/>
        <v>0</v>
      </c>
    </row>
    <row r="80" spans="2:12" s="1" customFormat="1" ht="26.4" x14ac:dyDescent="0.25">
      <c r="B80" s="39" t="s">
        <v>555</v>
      </c>
      <c r="C80" s="101" t="s">
        <v>562</v>
      </c>
      <c r="D80" s="102" t="s">
        <v>563</v>
      </c>
      <c r="E80" s="185" t="s">
        <v>2</v>
      </c>
      <c r="F80" s="65"/>
      <c r="G80" s="6">
        <v>0</v>
      </c>
      <c r="H80" s="53">
        <f t="shared" si="9"/>
        <v>0</v>
      </c>
      <c r="I80" s="50"/>
      <c r="J80" s="6">
        <v>0</v>
      </c>
      <c r="K80" s="40">
        <f t="shared" si="10"/>
        <v>0</v>
      </c>
      <c r="L80" s="91">
        <f t="shared" si="11"/>
        <v>0</v>
      </c>
    </row>
    <row r="81" spans="2:12" s="1" customFormat="1" ht="26.4" x14ac:dyDescent="0.25">
      <c r="B81" s="39" t="s">
        <v>556</v>
      </c>
      <c r="C81" s="101" t="s">
        <v>194</v>
      </c>
      <c r="D81" s="102" t="s">
        <v>576</v>
      </c>
      <c r="E81" s="185" t="s">
        <v>2</v>
      </c>
      <c r="F81" s="65"/>
      <c r="G81" s="6">
        <v>0</v>
      </c>
      <c r="H81" s="53">
        <f t="shared" si="9"/>
        <v>0</v>
      </c>
      <c r="I81" s="50"/>
      <c r="J81" s="6">
        <v>0</v>
      </c>
      <c r="K81" s="40">
        <f t="shared" si="10"/>
        <v>0</v>
      </c>
      <c r="L81" s="91">
        <f t="shared" si="11"/>
        <v>0</v>
      </c>
    </row>
    <row r="82" spans="2:12" s="1" customFormat="1" ht="26.4" x14ac:dyDescent="0.25">
      <c r="B82" s="39" t="s">
        <v>557</v>
      </c>
      <c r="C82" s="101" t="s">
        <v>194</v>
      </c>
      <c r="D82" s="102" t="s">
        <v>565</v>
      </c>
      <c r="E82" s="185" t="s">
        <v>2</v>
      </c>
      <c r="F82" s="65"/>
      <c r="G82" s="6">
        <v>0</v>
      </c>
      <c r="H82" s="53">
        <f t="shared" si="9"/>
        <v>0</v>
      </c>
      <c r="I82" s="50"/>
      <c r="J82" s="6">
        <v>0</v>
      </c>
      <c r="K82" s="40">
        <f t="shared" si="10"/>
        <v>0</v>
      </c>
      <c r="L82" s="91">
        <f t="shared" si="11"/>
        <v>0</v>
      </c>
    </row>
    <row r="83" spans="2:12" s="1" customFormat="1" ht="27" thickBot="1" x14ac:dyDescent="0.3">
      <c r="B83" s="41" t="s">
        <v>558</v>
      </c>
      <c r="C83" s="111" t="s">
        <v>194</v>
      </c>
      <c r="D83" s="112" t="s">
        <v>564</v>
      </c>
      <c r="E83" s="61" t="s">
        <v>2</v>
      </c>
      <c r="F83" s="79"/>
      <c r="G83" s="43">
        <v>0</v>
      </c>
      <c r="H83" s="54">
        <f t="shared" si="9"/>
        <v>0</v>
      </c>
      <c r="I83" s="51"/>
      <c r="J83" s="43">
        <v>0</v>
      </c>
      <c r="K83" s="44">
        <f t="shared" si="10"/>
        <v>0</v>
      </c>
      <c r="L83" s="91">
        <f t="shared" si="11"/>
        <v>0</v>
      </c>
    </row>
    <row r="84" spans="2:12" s="1" customFormat="1" ht="13.8" thickBot="1" x14ac:dyDescent="0.3">
      <c r="B84" s="188" t="s">
        <v>63</v>
      </c>
      <c r="C84" s="189"/>
      <c r="D84" s="189"/>
      <c r="E84" s="189"/>
      <c r="F84" s="25"/>
      <c r="G84" s="14"/>
      <c r="H84" s="15">
        <f>SUM(H55:H69)</f>
        <v>0</v>
      </c>
      <c r="I84" s="25"/>
      <c r="J84" s="14"/>
      <c r="K84" s="15">
        <f>SUM(K55:K69)</f>
        <v>0</v>
      </c>
      <c r="L84" s="78">
        <f>SUM(L55:L69)</f>
        <v>0</v>
      </c>
    </row>
    <row r="85" spans="2:12" s="1" customFormat="1" ht="13.5" customHeight="1" thickBot="1" x14ac:dyDescent="0.3">
      <c r="B85" s="190" t="s">
        <v>473</v>
      </c>
      <c r="C85" s="191"/>
      <c r="D85" s="191"/>
      <c r="E85" s="191"/>
      <c r="F85" s="191"/>
      <c r="G85" s="191"/>
      <c r="H85" s="191"/>
      <c r="I85" s="191"/>
      <c r="J85" s="191"/>
      <c r="K85" s="191"/>
      <c r="L85" s="194"/>
    </row>
    <row r="86" spans="2:12" s="1" customFormat="1" ht="26.4" x14ac:dyDescent="0.25">
      <c r="B86" s="35" t="s">
        <v>56</v>
      </c>
      <c r="C86" s="113" t="s">
        <v>191</v>
      </c>
      <c r="D86" s="128" t="s">
        <v>507</v>
      </c>
      <c r="E86" s="94" t="s">
        <v>192</v>
      </c>
      <c r="F86" s="98"/>
      <c r="G86" s="37">
        <v>0</v>
      </c>
      <c r="H86" s="52">
        <f>F86*G86</f>
        <v>0</v>
      </c>
      <c r="I86" s="49"/>
      <c r="J86" s="37">
        <v>0</v>
      </c>
      <c r="K86" s="52">
        <f>I86*J86</f>
        <v>0</v>
      </c>
      <c r="L86" s="55">
        <f>H86+K86</f>
        <v>0</v>
      </c>
    </row>
    <row r="87" spans="2:12" s="1" customFormat="1" ht="26.4" x14ac:dyDescent="0.25">
      <c r="B87" s="39" t="s">
        <v>57</v>
      </c>
      <c r="C87" s="97" t="s">
        <v>191</v>
      </c>
      <c r="D87" s="129" t="s">
        <v>482</v>
      </c>
      <c r="E87" s="95" t="s">
        <v>192</v>
      </c>
      <c r="F87" s="105"/>
      <c r="G87" s="6">
        <v>0</v>
      </c>
      <c r="H87" s="53">
        <f t="shared" ref="H87:H90" si="12">F87*G87</f>
        <v>0</v>
      </c>
      <c r="I87" s="50"/>
      <c r="J87" s="6">
        <v>0</v>
      </c>
      <c r="K87" s="53">
        <f t="shared" ref="K87:K90" si="13">I87*J87</f>
        <v>0</v>
      </c>
      <c r="L87" s="56">
        <f t="shared" ref="L87:L90" si="14">H87+K87</f>
        <v>0</v>
      </c>
    </row>
    <row r="88" spans="2:12" s="1" customFormat="1" ht="26.4" x14ac:dyDescent="0.25">
      <c r="B88" s="39" t="s">
        <v>58</v>
      </c>
      <c r="C88" s="97" t="s">
        <v>191</v>
      </c>
      <c r="D88" s="129" t="s">
        <v>483</v>
      </c>
      <c r="E88" s="95" t="s">
        <v>192</v>
      </c>
      <c r="F88" s="105"/>
      <c r="G88" s="6">
        <v>0</v>
      </c>
      <c r="H88" s="53">
        <f t="shared" si="12"/>
        <v>0</v>
      </c>
      <c r="I88" s="50"/>
      <c r="J88" s="6">
        <v>0</v>
      </c>
      <c r="K88" s="53">
        <f t="shared" si="13"/>
        <v>0</v>
      </c>
      <c r="L88" s="56">
        <f t="shared" si="14"/>
        <v>0</v>
      </c>
    </row>
    <row r="89" spans="2:12" s="1" customFormat="1" ht="26.4" x14ac:dyDescent="0.25">
      <c r="B89" s="39" t="s">
        <v>59</v>
      </c>
      <c r="C89" s="97" t="s">
        <v>191</v>
      </c>
      <c r="D89" s="129" t="s">
        <v>484</v>
      </c>
      <c r="E89" s="95" t="s">
        <v>192</v>
      </c>
      <c r="F89" s="105"/>
      <c r="G89" s="6">
        <v>0</v>
      </c>
      <c r="H89" s="53">
        <f t="shared" si="12"/>
        <v>0</v>
      </c>
      <c r="I89" s="50"/>
      <c r="J89" s="6">
        <v>0</v>
      </c>
      <c r="K89" s="53">
        <f t="shared" si="13"/>
        <v>0</v>
      </c>
      <c r="L89" s="56">
        <f t="shared" si="14"/>
        <v>0</v>
      </c>
    </row>
    <row r="90" spans="2:12" s="1" customFormat="1" ht="26.4" x14ac:dyDescent="0.25">
      <c r="B90" s="39" t="s">
        <v>101</v>
      </c>
      <c r="C90" s="97" t="s">
        <v>191</v>
      </c>
      <c r="D90" s="129" t="s">
        <v>485</v>
      </c>
      <c r="E90" s="95" t="s">
        <v>192</v>
      </c>
      <c r="F90" s="105"/>
      <c r="G90" s="6">
        <v>0</v>
      </c>
      <c r="H90" s="53">
        <f t="shared" si="12"/>
        <v>0</v>
      </c>
      <c r="I90" s="50"/>
      <c r="J90" s="6">
        <v>0</v>
      </c>
      <c r="K90" s="53">
        <f t="shared" si="13"/>
        <v>0</v>
      </c>
      <c r="L90" s="56">
        <f t="shared" si="14"/>
        <v>0</v>
      </c>
    </row>
    <row r="91" spans="2:12" s="1" customFormat="1" ht="26.4" x14ac:dyDescent="0.25">
      <c r="B91" s="39" t="s">
        <v>102</v>
      </c>
      <c r="C91" s="97" t="s">
        <v>191</v>
      </c>
      <c r="D91" s="129" t="s">
        <v>528</v>
      </c>
      <c r="E91" s="95" t="s">
        <v>192</v>
      </c>
      <c r="F91" s="105"/>
      <c r="G91" s="6">
        <v>0</v>
      </c>
      <c r="H91" s="53">
        <f t="shared" ref="H91:H145" si="15">F91*G91</f>
        <v>0</v>
      </c>
      <c r="I91" s="50"/>
      <c r="J91" s="6">
        <v>0</v>
      </c>
      <c r="K91" s="53">
        <f t="shared" ref="K91:K145" si="16">I91*J91</f>
        <v>0</v>
      </c>
      <c r="L91" s="56">
        <f t="shared" ref="L91:L145" si="17">H91+K91</f>
        <v>0</v>
      </c>
    </row>
    <row r="92" spans="2:12" s="1" customFormat="1" ht="26.4" x14ac:dyDescent="0.25">
      <c r="B92" s="39" t="s">
        <v>103</v>
      </c>
      <c r="C92" s="97" t="s">
        <v>191</v>
      </c>
      <c r="D92" s="129" t="s">
        <v>508</v>
      </c>
      <c r="E92" s="95" t="s">
        <v>192</v>
      </c>
      <c r="F92" s="105"/>
      <c r="G92" s="6">
        <v>0</v>
      </c>
      <c r="H92" s="53">
        <f t="shared" si="15"/>
        <v>0</v>
      </c>
      <c r="I92" s="50"/>
      <c r="J92" s="6">
        <v>0</v>
      </c>
      <c r="K92" s="53">
        <f t="shared" si="16"/>
        <v>0</v>
      </c>
      <c r="L92" s="56">
        <f t="shared" si="17"/>
        <v>0</v>
      </c>
    </row>
    <row r="93" spans="2:12" s="1" customFormat="1" ht="26.4" x14ac:dyDescent="0.25">
      <c r="B93" s="39" t="s">
        <v>104</v>
      </c>
      <c r="C93" s="97" t="s">
        <v>191</v>
      </c>
      <c r="D93" s="129" t="s">
        <v>486</v>
      </c>
      <c r="E93" s="95" t="s">
        <v>192</v>
      </c>
      <c r="F93" s="105"/>
      <c r="G93" s="6">
        <v>0</v>
      </c>
      <c r="H93" s="53">
        <f t="shared" si="15"/>
        <v>0</v>
      </c>
      <c r="I93" s="50"/>
      <c r="J93" s="6">
        <v>0</v>
      </c>
      <c r="K93" s="53">
        <f t="shared" si="16"/>
        <v>0</v>
      </c>
      <c r="L93" s="56">
        <f t="shared" si="17"/>
        <v>0</v>
      </c>
    </row>
    <row r="94" spans="2:12" s="1" customFormat="1" ht="26.4" x14ac:dyDescent="0.25">
      <c r="B94" s="39" t="s">
        <v>105</v>
      </c>
      <c r="C94" s="97" t="s">
        <v>191</v>
      </c>
      <c r="D94" s="129" t="s">
        <v>487</v>
      </c>
      <c r="E94" s="95" t="s">
        <v>192</v>
      </c>
      <c r="F94" s="105"/>
      <c r="G94" s="6">
        <v>0</v>
      </c>
      <c r="H94" s="53">
        <f t="shared" si="15"/>
        <v>0</v>
      </c>
      <c r="I94" s="50"/>
      <c r="J94" s="6">
        <v>0</v>
      </c>
      <c r="K94" s="53">
        <f t="shared" si="16"/>
        <v>0</v>
      </c>
      <c r="L94" s="56">
        <f t="shared" si="17"/>
        <v>0</v>
      </c>
    </row>
    <row r="95" spans="2:12" s="1" customFormat="1" ht="28.2" customHeight="1" x14ac:dyDescent="0.25">
      <c r="B95" s="39" t="s">
        <v>106</v>
      </c>
      <c r="C95" s="97" t="s">
        <v>191</v>
      </c>
      <c r="D95" s="129" t="s">
        <v>488</v>
      </c>
      <c r="E95" s="95" t="s">
        <v>192</v>
      </c>
      <c r="F95" s="105"/>
      <c r="G95" s="6">
        <v>0</v>
      </c>
      <c r="H95" s="53">
        <f t="shared" si="15"/>
        <v>0</v>
      </c>
      <c r="I95" s="50"/>
      <c r="J95" s="6">
        <v>0</v>
      </c>
      <c r="K95" s="53">
        <f t="shared" si="16"/>
        <v>0</v>
      </c>
      <c r="L95" s="56">
        <f t="shared" si="17"/>
        <v>0</v>
      </c>
    </row>
    <row r="96" spans="2:12" s="1" customFormat="1" ht="26.4" x14ac:dyDescent="0.25">
      <c r="B96" s="39" t="s">
        <v>107</v>
      </c>
      <c r="C96" s="97" t="s">
        <v>191</v>
      </c>
      <c r="D96" s="129" t="s">
        <v>489</v>
      </c>
      <c r="E96" s="95" t="s">
        <v>192</v>
      </c>
      <c r="F96" s="105"/>
      <c r="G96" s="6">
        <v>0</v>
      </c>
      <c r="H96" s="53">
        <f t="shared" si="15"/>
        <v>0</v>
      </c>
      <c r="I96" s="50"/>
      <c r="J96" s="6">
        <v>0</v>
      </c>
      <c r="K96" s="53">
        <f t="shared" si="16"/>
        <v>0</v>
      </c>
      <c r="L96" s="56">
        <f t="shared" si="17"/>
        <v>0</v>
      </c>
    </row>
    <row r="97" spans="2:12" s="1" customFormat="1" ht="26.4" x14ac:dyDescent="0.25">
      <c r="B97" s="39" t="s">
        <v>108</v>
      </c>
      <c r="C97" s="97" t="s">
        <v>191</v>
      </c>
      <c r="D97" s="129" t="s">
        <v>529</v>
      </c>
      <c r="E97" s="95" t="s">
        <v>192</v>
      </c>
      <c r="F97" s="105"/>
      <c r="G97" s="6">
        <v>0</v>
      </c>
      <c r="H97" s="53">
        <f t="shared" si="15"/>
        <v>0</v>
      </c>
      <c r="I97" s="50"/>
      <c r="J97" s="6">
        <v>0</v>
      </c>
      <c r="K97" s="53">
        <f t="shared" si="16"/>
        <v>0</v>
      </c>
      <c r="L97" s="56">
        <f t="shared" si="17"/>
        <v>0</v>
      </c>
    </row>
    <row r="98" spans="2:12" s="1" customFormat="1" ht="26.4" x14ac:dyDescent="0.25">
      <c r="B98" s="39" t="s">
        <v>109</v>
      </c>
      <c r="C98" s="97" t="s">
        <v>191</v>
      </c>
      <c r="D98" s="129" t="s">
        <v>577</v>
      </c>
      <c r="E98" s="95" t="s">
        <v>192</v>
      </c>
      <c r="F98" s="105"/>
      <c r="G98" s="6">
        <v>0</v>
      </c>
      <c r="H98" s="53">
        <f t="shared" si="15"/>
        <v>0</v>
      </c>
      <c r="I98" s="50"/>
      <c r="J98" s="6">
        <v>0</v>
      </c>
      <c r="K98" s="53">
        <f t="shared" si="16"/>
        <v>0</v>
      </c>
      <c r="L98" s="56">
        <f t="shared" si="17"/>
        <v>0</v>
      </c>
    </row>
    <row r="99" spans="2:12" s="1" customFormat="1" ht="26.4" x14ac:dyDescent="0.25">
      <c r="B99" s="39" t="s">
        <v>285</v>
      </c>
      <c r="C99" s="97" t="s">
        <v>191</v>
      </c>
      <c r="D99" s="129" t="s">
        <v>578</v>
      </c>
      <c r="E99" s="95" t="s">
        <v>192</v>
      </c>
      <c r="F99" s="105"/>
      <c r="G99" s="6">
        <v>0</v>
      </c>
      <c r="H99" s="53">
        <f t="shared" si="15"/>
        <v>0</v>
      </c>
      <c r="I99" s="50"/>
      <c r="J99" s="6">
        <v>0</v>
      </c>
      <c r="K99" s="53">
        <f t="shared" si="16"/>
        <v>0</v>
      </c>
      <c r="L99" s="56">
        <f t="shared" si="17"/>
        <v>0</v>
      </c>
    </row>
    <row r="100" spans="2:12" s="1" customFormat="1" ht="26.4" x14ac:dyDescent="0.25">
      <c r="B100" s="39" t="s">
        <v>295</v>
      </c>
      <c r="C100" s="97" t="s">
        <v>191</v>
      </c>
      <c r="D100" s="129" t="s">
        <v>579</v>
      </c>
      <c r="E100" s="95" t="s">
        <v>192</v>
      </c>
      <c r="F100" s="105"/>
      <c r="G100" s="6">
        <v>0</v>
      </c>
      <c r="H100" s="53">
        <f t="shared" si="15"/>
        <v>0</v>
      </c>
      <c r="I100" s="50"/>
      <c r="J100" s="6">
        <v>0</v>
      </c>
      <c r="K100" s="53">
        <f t="shared" si="16"/>
        <v>0</v>
      </c>
      <c r="L100" s="56">
        <f t="shared" si="17"/>
        <v>0</v>
      </c>
    </row>
    <row r="101" spans="2:12" s="1" customFormat="1" ht="28.8" customHeight="1" x14ac:dyDescent="0.25">
      <c r="B101" s="39" t="s">
        <v>296</v>
      </c>
      <c r="C101" s="97" t="s">
        <v>191</v>
      </c>
      <c r="D101" s="129" t="s">
        <v>580</v>
      </c>
      <c r="E101" s="95" t="s">
        <v>192</v>
      </c>
      <c r="F101" s="105"/>
      <c r="G101" s="6">
        <v>0</v>
      </c>
      <c r="H101" s="53">
        <f t="shared" si="15"/>
        <v>0</v>
      </c>
      <c r="I101" s="50"/>
      <c r="J101" s="6">
        <v>0</v>
      </c>
      <c r="K101" s="53">
        <f t="shared" si="16"/>
        <v>0</v>
      </c>
      <c r="L101" s="56">
        <f t="shared" si="17"/>
        <v>0</v>
      </c>
    </row>
    <row r="102" spans="2:12" s="1" customFormat="1" ht="26.4" x14ac:dyDescent="0.25">
      <c r="B102" s="39" t="s">
        <v>297</v>
      </c>
      <c r="C102" s="97" t="s">
        <v>191</v>
      </c>
      <c r="D102" s="129" t="s">
        <v>581</v>
      </c>
      <c r="E102" s="95" t="s">
        <v>192</v>
      </c>
      <c r="F102" s="105"/>
      <c r="G102" s="6">
        <v>0</v>
      </c>
      <c r="H102" s="53">
        <f t="shared" si="15"/>
        <v>0</v>
      </c>
      <c r="I102" s="50"/>
      <c r="J102" s="6">
        <v>0</v>
      </c>
      <c r="K102" s="53">
        <f t="shared" si="16"/>
        <v>0</v>
      </c>
      <c r="L102" s="56">
        <f t="shared" si="17"/>
        <v>0</v>
      </c>
    </row>
    <row r="103" spans="2:12" s="1" customFormat="1" ht="26.4" x14ac:dyDescent="0.25">
      <c r="B103" s="39" t="s">
        <v>298</v>
      </c>
      <c r="C103" s="97" t="s">
        <v>191</v>
      </c>
      <c r="D103" s="129" t="s">
        <v>582</v>
      </c>
      <c r="E103" s="95" t="s">
        <v>192</v>
      </c>
      <c r="F103" s="105"/>
      <c r="G103" s="6">
        <v>0</v>
      </c>
      <c r="H103" s="53">
        <f t="shared" si="15"/>
        <v>0</v>
      </c>
      <c r="I103" s="50"/>
      <c r="J103" s="6">
        <v>0</v>
      </c>
      <c r="K103" s="53">
        <f t="shared" si="16"/>
        <v>0</v>
      </c>
      <c r="L103" s="56">
        <f t="shared" si="17"/>
        <v>0</v>
      </c>
    </row>
    <row r="104" spans="2:12" s="1" customFormat="1" ht="26.4" x14ac:dyDescent="0.25">
      <c r="B104" s="39" t="s">
        <v>299</v>
      </c>
      <c r="C104" s="183" t="s">
        <v>517</v>
      </c>
      <c r="D104" s="184" t="s">
        <v>525</v>
      </c>
      <c r="E104" s="95" t="s">
        <v>192</v>
      </c>
      <c r="F104" s="105"/>
      <c r="G104" s="6">
        <v>0</v>
      </c>
      <c r="H104" s="53">
        <f t="shared" si="15"/>
        <v>0</v>
      </c>
      <c r="I104" s="50"/>
      <c r="J104" s="6">
        <v>0</v>
      </c>
      <c r="K104" s="53">
        <f t="shared" si="16"/>
        <v>0</v>
      </c>
      <c r="L104" s="56">
        <f t="shared" si="17"/>
        <v>0</v>
      </c>
    </row>
    <row r="105" spans="2:12" s="1" customFormat="1" ht="26.4" x14ac:dyDescent="0.25">
      <c r="B105" s="39" t="s">
        <v>93</v>
      </c>
      <c r="C105" s="183" t="s">
        <v>517</v>
      </c>
      <c r="D105" s="129" t="s">
        <v>526</v>
      </c>
      <c r="E105" s="95" t="s">
        <v>192</v>
      </c>
      <c r="F105" s="105"/>
      <c r="G105" s="6">
        <v>0</v>
      </c>
      <c r="H105" s="53">
        <f t="shared" si="15"/>
        <v>0</v>
      </c>
      <c r="I105" s="50"/>
      <c r="J105" s="6">
        <v>0</v>
      </c>
      <c r="K105" s="53">
        <f t="shared" si="16"/>
        <v>0</v>
      </c>
      <c r="L105" s="56">
        <f t="shared" si="17"/>
        <v>0</v>
      </c>
    </row>
    <row r="106" spans="2:12" s="1" customFormat="1" ht="26.4" x14ac:dyDescent="0.25">
      <c r="B106" s="39" t="s">
        <v>300</v>
      </c>
      <c r="C106" s="183" t="s">
        <v>517</v>
      </c>
      <c r="D106" s="129" t="s">
        <v>527</v>
      </c>
      <c r="E106" s="95" t="s">
        <v>192</v>
      </c>
      <c r="F106" s="105"/>
      <c r="G106" s="6">
        <v>0</v>
      </c>
      <c r="H106" s="53">
        <f t="shared" si="15"/>
        <v>0</v>
      </c>
      <c r="I106" s="50"/>
      <c r="J106" s="6">
        <v>0</v>
      </c>
      <c r="K106" s="53">
        <f t="shared" si="16"/>
        <v>0</v>
      </c>
      <c r="L106" s="56">
        <f t="shared" si="17"/>
        <v>0</v>
      </c>
    </row>
    <row r="107" spans="2:12" s="1" customFormat="1" ht="39.6" x14ac:dyDescent="0.25">
      <c r="B107" s="39" t="s">
        <v>301</v>
      </c>
      <c r="C107" s="97" t="s">
        <v>586</v>
      </c>
      <c r="D107" s="129" t="s">
        <v>490</v>
      </c>
      <c r="E107" s="95" t="s">
        <v>192</v>
      </c>
      <c r="F107" s="105"/>
      <c r="G107" s="6">
        <v>0</v>
      </c>
      <c r="H107" s="53">
        <f t="shared" si="15"/>
        <v>0</v>
      </c>
      <c r="I107" s="50"/>
      <c r="J107" s="6">
        <v>0</v>
      </c>
      <c r="K107" s="53">
        <f t="shared" si="16"/>
        <v>0</v>
      </c>
      <c r="L107" s="56">
        <f t="shared" si="17"/>
        <v>0</v>
      </c>
    </row>
    <row r="108" spans="2:12" s="1" customFormat="1" ht="39.6" x14ac:dyDescent="0.25">
      <c r="B108" s="39" t="s">
        <v>302</v>
      </c>
      <c r="C108" s="97" t="s">
        <v>586</v>
      </c>
      <c r="D108" s="129" t="s">
        <v>491</v>
      </c>
      <c r="E108" s="95" t="s">
        <v>192</v>
      </c>
      <c r="F108" s="105"/>
      <c r="G108" s="6">
        <v>0</v>
      </c>
      <c r="H108" s="53">
        <f t="shared" si="15"/>
        <v>0</v>
      </c>
      <c r="I108" s="50"/>
      <c r="J108" s="6">
        <v>0</v>
      </c>
      <c r="K108" s="53">
        <f t="shared" si="16"/>
        <v>0</v>
      </c>
      <c r="L108" s="56">
        <f t="shared" si="17"/>
        <v>0</v>
      </c>
    </row>
    <row r="109" spans="2:12" s="1" customFormat="1" ht="39.6" x14ac:dyDescent="0.25">
      <c r="B109" s="39" t="s">
        <v>303</v>
      </c>
      <c r="C109" s="97" t="s">
        <v>586</v>
      </c>
      <c r="D109" s="129" t="s">
        <v>585</v>
      </c>
      <c r="E109" s="95" t="s">
        <v>192</v>
      </c>
      <c r="F109" s="105"/>
      <c r="G109" s="6">
        <v>0</v>
      </c>
      <c r="H109" s="53">
        <f t="shared" si="15"/>
        <v>0</v>
      </c>
      <c r="I109" s="50"/>
      <c r="J109" s="6">
        <v>0</v>
      </c>
      <c r="K109" s="53">
        <f t="shared" si="16"/>
        <v>0</v>
      </c>
      <c r="L109" s="56">
        <f t="shared" si="17"/>
        <v>0</v>
      </c>
    </row>
    <row r="110" spans="2:12" s="1" customFormat="1" ht="39.6" x14ac:dyDescent="0.25">
      <c r="B110" s="39" t="s">
        <v>304</v>
      </c>
      <c r="C110" s="183" t="s">
        <v>587</v>
      </c>
      <c r="D110" s="129" t="s">
        <v>513</v>
      </c>
      <c r="E110" s="95" t="s">
        <v>192</v>
      </c>
      <c r="F110" s="105"/>
      <c r="G110" s="6">
        <v>0</v>
      </c>
      <c r="H110" s="53">
        <f t="shared" si="15"/>
        <v>0</v>
      </c>
      <c r="I110" s="50"/>
      <c r="J110" s="6">
        <v>0</v>
      </c>
      <c r="K110" s="53">
        <f t="shared" si="16"/>
        <v>0</v>
      </c>
      <c r="L110" s="56">
        <f t="shared" si="17"/>
        <v>0</v>
      </c>
    </row>
    <row r="111" spans="2:12" s="1" customFormat="1" ht="26.4" x14ac:dyDescent="0.25">
      <c r="B111" s="39" t="s">
        <v>305</v>
      </c>
      <c r="C111" s="183" t="s">
        <v>588</v>
      </c>
      <c r="D111" s="129" t="s">
        <v>524</v>
      </c>
      <c r="E111" s="95" t="s">
        <v>192</v>
      </c>
      <c r="F111" s="105"/>
      <c r="G111" s="6">
        <v>0</v>
      </c>
      <c r="H111" s="53">
        <f t="shared" si="15"/>
        <v>0</v>
      </c>
      <c r="I111" s="50"/>
      <c r="J111" s="6">
        <v>0</v>
      </c>
      <c r="K111" s="53">
        <f t="shared" si="16"/>
        <v>0</v>
      </c>
      <c r="L111" s="56">
        <f t="shared" si="17"/>
        <v>0</v>
      </c>
    </row>
    <row r="112" spans="2:12" s="1" customFormat="1" ht="26.4" x14ac:dyDescent="0.25">
      <c r="B112" s="39" t="s">
        <v>306</v>
      </c>
      <c r="C112" s="183" t="s">
        <v>588</v>
      </c>
      <c r="D112" s="129" t="s">
        <v>584</v>
      </c>
      <c r="E112" s="95" t="s">
        <v>192</v>
      </c>
      <c r="F112" s="105"/>
      <c r="G112" s="6">
        <v>0</v>
      </c>
      <c r="H112" s="53">
        <f t="shared" si="15"/>
        <v>0</v>
      </c>
      <c r="I112" s="50"/>
      <c r="J112" s="6">
        <v>0</v>
      </c>
      <c r="K112" s="53">
        <f t="shared" si="16"/>
        <v>0</v>
      </c>
      <c r="L112" s="56">
        <f t="shared" si="17"/>
        <v>0</v>
      </c>
    </row>
    <row r="113" spans="2:12" s="1" customFormat="1" ht="26.4" x14ac:dyDescent="0.25">
      <c r="B113" s="39" t="s">
        <v>307</v>
      </c>
      <c r="C113" s="97" t="s">
        <v>191</v>
      </c>
      <c r="D113" s="129" t="s">
        <v>519</v>
      </c>
      <c r="E113" s="95" t="s">
        <v>192</v>
      </c>
      <c r="F113" s="105"/>
      <c r="G113" s="6">
        <v>0</v>
      </c>
      <c r="H113" s="53">
        <f t="shared" si="15"/>
        <v>0</v>
      </c>
      <c r="I113" s="50"/>
      <c r="J113" s="6">
        <v>0</v>
      </c>
      <c r="K113" s="53">
        <f t="shared" si="16"/>
        <v>0</v>
      </c>
      <c r="L113" s="56">
        <f t="shared" si="17"/>
        <v>0</v>
      </c>
    </row>
    <row r="114" spans="2:12" s="1" customFormat="1" ht="26.4" x14ac:dyDescent="0.25">
      <c r="B114" s="39" t="s">
        <v>308</v>
      </c>
      <c r="C114" s="97" t="s">
        <v>191</v>
      </c>
      <c r="D114" s="129" t="s">
        <v>492</v>
      </c>
      <c r="E114" s="95" t="s">
        <v>192</v>
      </c>
      <c r="F114" s="105"/>
      <c r="G114" s="6">
        <v>0</v>
      </c>
      <c r="H114" s="53">
        <f t="shared" si="15"/>
        <v>0</v>
      </c>
      <c r="I114" s="50"/>
      <c r="J114" s="6">
        <v>0</v>
      </c>
      <c r="K114" s="53">
        <f t="shared" si="16"/>
        <v>0</v>
      </c>
      <c r="L114" s="56">
        <f t="shared" si="17"/>
        <v>0</v>
      </c>
    </row>
    <row r="115" spans="2:12" s="1" customFormat="1" ht="26.4" x14ac:dyDescent="0.25">
      <c r="B115" s="39" t="s">
        <v>309</v>
      </c>
      <c r="C115" s="97" t="s">
        <v>191</v>
      </c>
      <c r="D115" s="129" t="s">
        <v>493</v>
      </c>
      <c r="E115" s="95" t="s">
        <v>192</v>
      </c>
      <c r="F115" s="105"/>
      <c r="G115" s="6">
        <v>0</v>
      </c>
      <c r="H115" s="53">
        <f t="shared" si="15"/>
        <v>0</v>
      </c>
      <c r="I115" s="50"/>
      <c r="J115" s="6">
        <v>0</v>
      </c>
      <c r="K115" s="53">
        <f t="shared" si="16"/>
        <v>0</v>
      </c>
      <c r="L115" s="56">
        <f t="shared" si="17"/>
        <v>0</v>
      </c>
    </row>
    <row r="116" spans="2:12" s="1" customFormat="1" ht="28.2" customHeight="1" x14ac:dyDescent="0.25">
      <c r="B116" s="39" t="s">
        <v>310</v>
      </c>
      <c r="C116" s="97" t="s">
        <v>191</v>
      </c>
      <c r="D116" s="129" t="s">
        <v>494</v>
      </c>
      <c r="E116" s="95" t="s">
        <v>192</v>
      </c>
      <c r="F116" s="105"/>
      <c r="G116" s="6">
        <v>0</v>
      </c>
      <c r="H116" s="53">
        <f t="shared" si="15"/>
        <v>0</v>
      </c>
      <c r="I116" s="50"/>
      <c r="J116" s="6">
        <v>0</v>
      </c>
      <c r="K116" s="53">
        <f t="shared" si="16"/>
        <v>0</v>
      </c>
      <c r="L116" s="56">
        <f t="shared" si="17"/>
        <v>0</v>
      </c>
    </row>
    <row r="117" spans="2:12" s="1" customFormat="1" ht="26.4" x14ac:dyDescent="0.25">
      <c r="B117" s="39" t="s">
        <v>311</v>
      </c>
      <c r="C117" s="97" t="s">
        <v>191</v>
      </c>
      <c r="D117" s="129" t="s">
        <v>495</v>
      </c>
      <c r="E117" s="95" t="s">
        <v>192</v>
      </c>
      <c r="F117" s="105"/>
      <c r="G117" s="6">
        <v>0</v>
      </c>
      <c r="H117" s="53">
        <f t="shared" si="15"/>
        <v>0</v>
      </c>
      <c r="I117" s="50"/>
      <c r="J117" s="6">
        <v>0</v>
      </c>
      <c r="K117" s="53">
        <f t="shared" si="16"/>
        <v>0</v>
      </c>
      <c r="L117" s="56">
        <f t="shared" si="17"/>
        <v>0</v>
      </c>
    </row>
    <row r="118" spans="2:12" s="1" customFormat="1" ht="26.4" x14ac:dyDescent="0.25">
      <c r="B118" s="39" t="s">
        <v>312</v>
      </c>
      <c r="C118" s="97" t="s">
        <v>191</v>
      </c>
      <c r="D118" s="129" t="s">
        <v>530</v>
      </c>
      <c r="E118" s="95" t="s">
        <v>192</v>
      </c>
      <c r="F118" s="105"/>
      <c r="G118" s="6">
        <v>0</v>
      </c>
      <c r="H118" s="53">
        <f t="shared" si="15"/>
        <v>0</v>
      </c>
      <c r="I118" s="50"/>
      <c r="J118" s="6">
        <v>0</v>
      </c>
      <c r="K118" s="53">
        <f t="shared" si="16"/>
        <v>0</v>
      </c>
      <c r="L118" s="56">
        <f t="shared" si="17"/>
        <v>0</v>
      </c>
    </row>
    <row r="119" spans="2:12" s="1" customFormat="1" ht="26.4" x14ac:dyDescent="0.25">
      <c r="B119" s="39" t="s">
        <v>313</v>
      </c>
      <c r="C119" s="97" t="s">
        <v>191</v>
      </c>
      <c r="D119" s="129" t="s">
        <v>520</v>
      </c>
      <c r="E119" s="95" t="s">
        <v>192</v>
      </c>
      <c r="F119" s="105"/>
      <c r="G119" s="6">
        <v>0</v>
      </c>
      <c r="H119" s="53">
        <f t="shared" si="15"/>
        <v>0</v>
      </c>
      <c r="I119" s="50"/>
      <c r="J119" s="6">
        <v>0</v>
      </c>
      <c r="K119" s="53">
        <f t="shared" si="16"/>
        <v>0</v>
      </c>
      <c r="L119" s="56">
        <f t="shared" si="17"/>
        <v>0</v>
      </c>
    </row>
    <row r="120" spans="2:12" s="1" customFormat="1" ht="26.4" x14ac:dyDescent="0.25">
      <c r="B120" s="39" t="s">
        <v>314</v>
      </c>
      <c r="C120" s="97" t="s">
        <v>191</v>
      </c>
      <c r="D120" s="129" t="s">
        <v>496</v>
      </c>
      <c r="E120" s="95" t="s">
        <v>192</v>
      </c>
      <c r="F120" s="105"/>
      <c r="G120" s="6">
        <v>0</v>
      </c>
      <c r="H120" s="53">
        <f t="shared" si="15"/>
        <v>0</v>
      </c>
      <c r="I120" s="50"/>
      <c r="J120" s="6">
        <v>0</v>
      </c>
      <c r="K120" s="53">
        <f t="shared" si="16"/>
        <v>0</v>
      </c>
      <c r="L120" s="56">
        <f t="shared" si="17"/>
        <v>0</v>
      </c>
    </row>
    <row r="121" spans="2:12" s="1" customFormat="1" ht="26.4" x14ac:dyDescent="0.25">
      <c r="B121" s="39" t="s">
        <v>315</v>
      </c>
      <c r="C121" s="97" t="s">
        <v>191</v>
      </c>
      <c r="D121" s="129" t="s">
        <v>497</v>
      </c>
      <c r="E121" s="95" t="s">
        <v>192</v>
      </c>
      <c r="F121" s="105"/>
      <c r="G121" s="6">
        <v>0</v>
      </c>
      <c r="H121" s="53">
        <f t="shared" si="15"/>
        <v>0</v>
      </c>
      <c r="I121" s="50"/>
      <c r="J121" s="6">
        <v>0</v>
      </c>
      <c r="K121" s="53">
        <f t="shared" si="16"/>
        <v>0</v>
      </c>
      <c r="L121" s="56">
        <f t="shared" si="17"/>
        <v>0</v>
      </c>
    </row>
    <row r="122" spans="2:12" s="1" customFormat="1" ht="39.6" x14ac:dyDescent="0.25">
      <c r="B122" s="39" t="s">
        <v>316</v>
      </c>
      <c r="C122" s="97" t="s">
        <v>191</v>
      </c>
      <c r="D122" s="129" t="s">
        <v>498</v>
      </c>
      <c r="E122" s="95" t="s">
        <v>192</v>
      </c>
      <c r="F122" s="105"/>
      <c r="G122" s="6">
        <v>0</v>
      </c>
      <c r="H122" s="53">
        <f t="shared" si="15"/>
        <v>0</v>
      </c>
      <c r="I122" s="50"/>
      <c r="J122" s="6">
        <v>0</v>
      </c>
      <c r="K122" s="53">
        <f t="shared" si="16"/>
        <v>0</v>
      </c>
      <c r="L122" s="56">
        <f t="shared" si="17"/>
        <v>0</v>
      </c>
    </row>
    <row r="123" spans="2:12" s="1" customFormat="1" ht="26.4" x14ac:dyDescent="0.25">
      <c r="B123" s="39" t="s">
        <v>317</v>
      </c>
      <c r="C123" s="97" t="s">
        <v>191</v>
      </c>
      <c r="D123" s="129" t="s">
        <v>499</v>
      </c>
      <c r="E123" s="95" t="s">
        <v>192</v>
      </c>
      <c r="F123" s="105"/>
      <c r="G123" s="6">
        <v>0</v>
      </c>
      <c r="H123" s="53">
        <f t="shared" si="15"/>
        <v>0</v>
      </c>
      <c r="I123" s="50"/>
      <c r="J123" s="6">
        <v>0</v>
      </c>
      <c r="K123" s="53">
        <f t="shared" si="16"/>
        <v>0</v>
      </c>
      <c r="L123" s="56">
        <f t="shared" si="17"/>
        <v>0</v>
      </c>
    </row>
    <row r="124" spans="2:12" s="1" customFormat="1" ht="26.4" x14ac:dyDescent="0.25">
      <c r="B124" s="39" t="s">
        <v>318</v>
      </c>
      <c r="C124" s="97" t="s">
        <v>191</v>
      </c>
      <c r="D124" s="129" t="s">
        <v>531</v>
      </c>
      <c r="E124" s="95" t="s">
        <v>192</v>
      </c>
      <c r="F124" s="105"/>
      <c r="G124" s="6">
        <v>0</v>
      </c>
      <c r="H124" s="53">
        <f t="shared" si="15"/>
        <v>0</v>
      </c>
      <c r="I124" s="50"/>
      <c r="J124" s="6">
        <v>0</v>
      </c>
      <c r="K124" s="53">
        <f t="shared" si="16"/>
        <v>0</v>
      </c>
      <c r="L124" s="56">
        <f t="shared" si="17"/>
        <v>0</v>
      </c>
    </row>
    <row r="125" spans="2:12" s="1" customFormat="1" ht="26.4" x14ac:dyDescent="0.25">
      <c r="B125" s="39" t="s">
        <v>319</v>
      </c>
      <c r="C125" s="97" t="s">
        <v>191</v>
      </c>
      <c r="D125" s="129" t="s">
        <v>521</v>
      </c>
      <c r="E125" s="95" t="s">
        <v>192</v>
      </c>
      <c r="F125" s="105"/>
      <c r="G125" s="6">
        <v>0</v>
      </c>
      <c r="H125" s="53">
        <f t="shared" si="15"/>
        <v>0</v>
      </c>
      <c r="I125" s="50"/>
      <c r="J125" s="6">
        <v>0</v>
      </c>
      <c r="K125" s="53">
        <f t="shared" si="16"/>
        <v>0</v>
      </c>
      <c r="L125" s="56">
        <f t="shared" si="17"/>
        <v>0</v>
      </c>
    </row>
    <row r="126" spans="2:12" s="1" customFormat="1" ht="26.4" x14ac:dyDescent="0.25">
      <c r="B126" s="39" t="s">
        <v>320</v>
      </c>
      <c r="C126" s="97" t="s">
        <v>191</v>
      </c>
      <c r="D126" s="129" t="s">
        <v>500</v>
      </c>
      <c r="E126" s="95" t="s">
        <v>192</v>
      </c>
      <c r="F126" s="105"/>
      <c r="G126" s="6">
        <v>0</v>
      </c>
      <c r="H126" s="53">
        <f t="shared" si="15"/>
        <v>0</v>
      </c>
      <c r="I126" s="50"/>
      <c r="J126" s="6">
        <v>0</v>
      </c>
      <c r="K126" s="53">
        <f t="shared" si="16"/>
        <v>0</v>
      </c>
      <c r="L126" s="56">
        <f t="shared" si="17"/>
        <v>0</v>
      </c>
    </row>
    <row r="127" spans="2:12" s="1" customFormat="1" ht="26.4" x14ac:dyDescent="0.25">
      <c r="B127" s="39" t="s">
        <v>321</v>
      </c>
      <c r="C127" s="97" t="s">
        <v>191</v>
      </c>
      <c r="D127" s="129" t="s">
        <v>501</v>
      </c>
      <c r="E127" s="95" t="s">
        <v>192</v>
      </c>
      <c r="F127" s="105"/>
      <c r="G127" s="6">
        <v>0</v>
      </c>
      <c r="H127" s="53">
        <f t="shared" si="15"/>
        <v>0</v>
      </c>
      <c r="I127" s="50"/>
      <c r="J127" s="6">
        <v>0</v>
      </c>
      <c r="K127" s="53">
        <f t="shared" si="16"/>
        <v>0</v>
      </c>
      <c r="L127" s="56">
        <f t="shared" si="17"/>
        <v>0</v>
      </c>
    </row>
    <row r="128" spans="2:12" s="1" customFormat="1" ht="27.6" customHeight="1" x14ac:dyDescent="0.25">
      <c r="B128" s="39" t="s">
        <v>322</v>
      </c>
      <c r="C128" s="97" t="s">
        <v>191</v>
      </c>
      <c r="D128" s="129" t="s">
        <v>502</v>
      </c>
      <c r="E128" s="95" t="s">
        <v>192</v>
      </c>
      <c r="F128" s="105"/>
      <c r="G128" s="6">
        <v>0</v>
      </c>
      <c r="H128" s="53">
        <f t="shared" si="15"/>
        <v>0</v>
      </c>
      <c r="I128" s="50"/>
      <c r="J128" s="6">
        <v>0</v>
      </c>
      <c r="K128" s="53">
        <f t="shared" si="16"/>
        <v>0</v>
      </c>
      <c r="L128" s="56">
        <f t="shared" si="17"/>
        <v>0</v>
      </c>
    </row>
    <row r="129" spans="2:12" s="1" customFormat="1" ht="26.4" x14ac:dyDescent="0.25">
      <c r="B129" s="39" t="s">
        <v>323</v>
      </c>
      <c r="C129" s="97" t="s">
        <v>191</v>
      </c>
      <c r="D129" s="129" t="s">
        <v>503</v>
      </c>
      <c r="E129" s="95" t="s">
        <v>192</v>
      </c>
      <c r="F129" s="105"/>
      <c r="G129" s="6">
        <v>0</v>
      </c>
      <c r="H129" s="53">
        <f t="shared" si="15"/>
        <v>0</v>
      </c>
      <c r="I129" s="50"/>
      <c r="J129" s="6">
        <v>0</v>
      </c>
      <c r="K129" s="53">
        <f t="shared" si="16"/>
        <v>0</v>
      </c>
      <c r="L129" s="56">
        <f t="shared" si="17"/>
        <v>0</v>
      </c>
    </row>
    <row r="130" spans="2:12" s="1" customFormat="1" ht="26.4" x14ac:dyDescent="0.25">
      <c r="B130" s="39" t="s">
        <v>324</v>
      </c>
      <c r="C130" s="97" t="s">
        <v>191</v>
      </c>
      <c r="D130" s="129" t="s">
        <v>532</v>
      </c>
      <c r="E130" s="95" t="s">
        <v>192</v>
      </c>
      <c r="F130" s="105"/>
      <c r="G130" s="6">
        <v>0</v>
      </c>
      <c r="H130" s="53">
        <f t="shared" si="15"/>
        <v>0</v>
      </c>
      <c r="I130" s="50"/>
      <c r="J130" s="6">
        <v>0</v>
      </c>
      <c r="K130" s="53">
        <f t="shared" si="16"/>
        <v>0</v>
      </c>
      <c r="L130" s="56">
        <f t="shared" si="17"/>
        <v>0</v>
      </c>
    </row>
    <row r="131" spans="2:12" s="1" customFormat="1" ht="26.4" x14ac:dyDescent="0.25">
      <c r="B131" s="39" t="s">
        <v>325</v>
      </c>
      <c r="C131" s="97" t="s">
        <v>517</v>
      </c>
      <c r="D131" s="129" t="s">
        <v>533</v>
      </c>
      <c r="E131" s="95" t="s">
        <v>192</v>
      </c>
      <c r="F131" s="105"/>
      <c r="G131" s="6">
        <v>0</v>
      </c>
      <c r="H131" s="53">
        <f t="shared" si="15"/>
        <v>0</v>
      </c>
      <c r="I131" s="50"/>
      <c r="J131" s="6">
        <v>0</v>
      </c>
      <c r="K131" s="53">
        <f t="shared" si="16"/>
        <v>0</v>
      </c>
      <c r="L131" s="56">
        <f t="shared" si="17"/>
        <v>0</v>
      </c>
    </row>
    <row r="132" spans="2:12" s="1" customFormat="1" ht="26.4" x14ac:dyDescent="0.25">
      <c r="B132" s="39" t="s">
        <v>326</v>
      </c>
      <c r="C132" s="97" t="s">
        <v>517</v>
      </c>
      <c r="D132" s="129" t="s">
        <v>534</v>
      </c>
      <c r="E132" s="95" t="s">
        <v>192</v>
      </c>
      <c r="F132" s="105"/>
      <c r="G132" s="6">
        <v>0</v>
      </c>
      <c r="H132" s="53">
        <f t="shared" si="15"/>
        <v>0</v>
      </c>
      <c r="I132" s="50"/>
      <c r="J132" s="6">
        <v>0</v>
      </c>
      <c r="K132" s="53">
        <f t="shared" si="16"/>
        <v>0</v>
      </c>
      <c r="L132" s="56">
        <f t="shared" si="17"/>
        <v>0</v>
      </c>
    </row>
    <row r="133" spans="2:12" s="1" customFormat="1" ht="26.4" x14ac:dyDescent="0.25">
      <c r="B133" s="39" t="s">
        <v>327</v>
      </c>
      <c r="C133" s="97" t="s">
        <v>517</v>
      </c>
      <c r="D133" s="129" t="s">
        <v>535</v>
      </c>
      <c r="E133" s="95" t="s">
        <v>192</v>
      </c>
      <c r="F133" s="105"/>
      <c r="G133" s="6">
        <v>0</v>
      </c>
      <c r="H133" s="53">
        <f t="shared" si="15"/>
        <v>0</v>
      </c>
      <c r="I133" s="50"/>
      <c r="J133" s="6">
        <v>0</v>
      </c>
      <c r="K133" s="53">
        <f t="shared" si="16"/>
        <v>0</v>
      </c>
      <c r="L133" s="56">
        <f t="shared" si="17"/>
        <v>0</v>
      </c>
    </row>
    <row r="134" spans="2:12" s="1" customFormat="1" ht="39.6" x14ac:dyDescent="0.25">
      <c r="B134" s="39" t="s">
        <v>328</v>
      </c>
      <c r="C134" s="97" t="s">
        <v>586</v>
      </c>
      <c r="D134" s="129" t="s">
        <v>504</v>
      </c>
      <c r="E134" s="95" t="s">
        <v>192</v>
      </c>
      <c r="F134" s="105"/>
      <c r="G134" s="6">
        <v>0</v>
      </c>
      <c r="H134" s="53">
        <f t="shared" si="15"/>
        <v>0</v>
      </c>
      <c r="I134" s="50"/>
      <c r="J134" s="6">
        <v>0</v>
      </c>
      <c r="K134" s="53">
        <f t="shared" si="16"/>
        <v>0</v>
      </c>
      <c r="L134" s="56">
        <f t="shared" si="17"/>
        <v>0</v>
      </c>
    </row>
    <row r="135" spans="2:12" s="1" customFormat="1" ht="39.6" x14ac:dyDescent="0.25">
      <c r="B135" s="39" t="s">
        <v>329</v>
      </c>
      <c r="C135" s="97" t="s">
        <v>589</v>
      </c>
      <c r="D135" s="129" t="s">
        <v>505</v>
      </c>
      <c r="E135" s="95" t="s">
        <v>192</v>
      </c>
      <c r="F135" s="105"/>
      <c r="G135" s="6">
        <v>0</v>
      </c>
      <c r="H135" s="53">
        <f t="shared" si="15"/>
        <v>0</v>
      </c>
      <c r="I135" s="50"/>
      <c r="J135" s="6">
        <v>0</v>
      </c>
      <c r="K135" s="53">
        <f t="shared" si="16"/>
        <v>0</v>
      </c>
      <c r="L135" s="56">
        <f t="shared" si="17"/>
        <v>0</v>
      </c>
    </row>
    <row r="136" spans="2:12" s="1" customFormat="1" ht="39.6" x14ac:dyDescent="0.25">
      <c r="B136" s="39" t="s">
        <v>330</v>
      </c>
      <c r="C136" s="97" t="s">
        <v>589</v>
      </c>
      <c r="D136" s="129" t="s">
        <v>506</v>
      </c>
      <c r="E136" s="95" t="s">
        <v>192</v>
      </c>
      <c r="F136" s="105"/>
      <c r="G136" s="6">
        <v>0</v>
      </c>
      <c r="H136" s="53">
        <f t="shared" si="15"/>
        <v>0</v>
      </c>
      <c r="I136" s="50"/>
      <c r="J136" s="6">
        <v>0</v>
      </c>
      <c r="K136" s="53">
        <f t="shared" si="16"/>
        <v>0</v>
      </c>
      <c r="L136" s="56">
        <f t="shared" si="17"/>
        <v>0</v>
      </c>
    </row>
    <row r="137" spans="2:12" s="1" customFormat="1" ht="26.4" x14ac:dyDescent="0.25">
      <c r="B137" s="39" t="s">
        <v>331</v>
      </c>
      <c r="C137" s="97" t="s">
        <v>590</v>
      </c>
      <c r="D137" s="129" t="s">
        <v>518</v>
      </c>
      <c r="E137" s="95" t="s">
        <v>192</v>
      </c>
      <c r="F137" s="105"/>
      <c r="G137" s="6">
        <v>0</v>
      </c>
      <c r="H137" s="53">
        <f t="shared" si="15"/>
        <v>0</v>
      </c>
      <c r="I137" s="50"/>
      <c r="J137" s="6">
        <v>0</v>
      </c>
      <c r="K137" s="53">
        <f t="shared" si="16"/>
        <v>0</v>
      </c>
      <c r="L137" s="56">
        <f t="shared" si="17"/>
        <v>0</v>
      </c>
    </row>
    <row r="138" spans="2:12" s="1" customFormat="1" ht="26.4" x14ac:dyDescent="0.25">
      <c r="B138" s="39" t="s">
        <v>332</v>
      </c>
      <c r="C138" s="97" t="s">
        <v>588</v>
      </c>
      <c r="D138" s="129" t="s">
        <v>522</v>
      </c>
      <c r="E138" s="95" t="s">
        <v>192</v>
      </c>
      <c r="F138" s="105"/>
      <c r="G138" s="6">
        <v>0</v>
      </c>
      <c r="H138" s="53">
        <f t="shared" si="15"/>
        <v>0</v>
      </c>
      <c r="I138" s="50"/>
      <c r="J138" s="6">
        <v>0</v>
      </c>
      <c r="K138" s="53">
        <f t="shared" si="16"/>
        <v>0</v>
      </c>
      <c r="L138" s="56">
        <f t="shared" si="17"/>
        <v>0</v>
      </c>
    </row>
    <row r="139" spans="2:12" s="1" customFormat="1" ht="26.4" x14ac:dyDescent="0.25">
      <c r="B139" s="39" t="s">
        <v>333</v>
      </c>
      <c r="C139" s="97" t="s">
        <v>588</v>
      </c>
      <c r="D139" s="129" t="s">
        <v>523</v>
      </c>
      <c r="E139" s="95" t="s">
        <v>192</v>
      </c>
      <c r="F139" s="105"/>
      <c r="G139" s="6">
        <v>0</v>
      </c>
      <c r="H139" s="53">
        <f t="shared" si="15"/>
        <v>0</v>
      </c>
      <c r="I139" s="50"/>
      <c r="J139" s="6">
        <v>0</v>
      </c>
      <c r="K139" s="53">
        <f t="shared" si="16"/>
        <v>0</v>
      </c>
      <c r="L139" s="56">
        <f t="shared" si="17"/>
        <v>0</v>
      </c>
    </row>
    <row r="140" spans="2:12" s="1" customFormat="1" ht="26.4" x14ac:dyDescent="0.25">
      <c r="B140" s="39" t="s">
        <v>334</v>
      </c>
      <c r="C140" s="97" t="s">
        <v>230</v>
      </c>
      <c r="D140" s="130" t="s">
        <v>376</v>
      </c>
      <c r="E140" s="114" t="s">
        <v>2</v>
      </c>
      <c r="F140" s="105"/>
      <c r="G140" s="6">
        <v>0</v>
      </c>
      <c r="H140" s="53">
        <f t="shared" si="15"/>
        <v>0</v>
      </c>
      <c r="I140" s="50"/>
      <c r="J140" s="6">
        <v>0</v>
      </c>
      <c r="K140" s="53">
        <f t="shared" si="16"/>
        <v>0</v>
      </c>
      <c r="L140" s="56">
        <f t="shared" si="17"/>
        <v>0</v>
      </c>
    </row>
    <row r="141" spans="2:12" s="1" customFormat="1" ht="26.4" x14ac:dyDescent="0.25">
      <c r="B141" s="39" t="s">
        <v>335</v>
      </c>
      <c r="C141" s="97" t="s">
        <v>230</v>
      </c>
      <c r="D141" s="130" t="s">
        <v>231</v>
      </c>
      <c r="E141" s="114" t="s">
        <v>2</v>
      </c>
      <c r="F141" s="105"/>
      <c r="G141" s="6">
        <v>0</v>
      </c>
      <c r="H141" s="53">
        <f t="shared" si="15"/>
        <v>0</v>
      </c>
      <c r="I141" s="50"/>
      <c r="J141" s="6">
        <v>0</v>
      </c>
      <c r="K141" s="53">
        <f t="shared" si="16"/>
        <v>0</v>
      </c>
      <c r="L141" s="56">
        <f t="shared" si="17"/>
        <v>0</v>
      </c>
    </row>
    <row r="142" spans="2:12" s="1" customFormat="1" ht="26.4" x14ac:dyDescent="0.25">
      <c r="B142" s="39" t="s">
        <v>434</v>
      </c>
      <c r="C142" s="97" t="s">
        <v>230</v>
      </c>
      <c r="D142" s="117" t="s">
        <v>190</v>
      </c>
      <c r="E142" s="95" t="s">
        <v>2</v>
      </c>
      <c r="F142" s="105"/>
      <c r="G142" s="6">
        <v>0</v>
      </c>
      <c r="H142" s="53">
        <f t="shared" si="15"/>
        <v>0</v>
      </c>
      <c r="I142" s="50"/>
      <c r="J142" s="6">
        <v>0</v>
      </c>
      <c r="K142" s="53">
        <f t="shared" si="16"/>
        <v>0</v>
      </c>
      <c r="L142" s="56">
        <f t="shared" si="17"/>
        <v>0</v>
      </c>
    </row>
    <row r="143" spans="2:12" s="1" customFormat="1" ht="26.4" x14ac:dyDescent="0.25">
      <c r="B143" s="39" t="s">
        <v>509</v>
      </c>
      <c r="C143" s="97" t="s">
        <v>230</v>
      </c>
      <c r="D143" s="129" t="s">
        <v>235</v>
      </c>
      <c r="E143" s="95" t="s">
        <v>2</v>
      </c>
      <c r="F143" s="105"/>
      <c r="G143" s="6">
        <v>0</v>
      </c>
      <c r="H143" s="53">
        <f t="shared" si="15"/>
        <v>0</v>
      </c>
      <c r="I143" s="50"/>
      <c r="J143" s="6">
        <v>0</v>
      </c>
      <c r="K143" s="53">
        <f t="shared" si="16"/>
        <v>0</v>
      </c>
      <c r="L143" s="56">
        <f t="shared" si="17"/>
        <v>0</v>
      </c>
    </row>
    <row r="144" spans="2:12" s="1" customFormat="1" ht="26.4" x14ac:dyDescent="0.25">
      <c r="B144" s="39" t="s">
        <v>536</v>
      </c>
      <c r="C144" s="97" t="s">
        <v>230</v>
      </c>
      <c r="D144" s="129" t="s">
        <v>236</v>
      </c>
      <c r="E144" s="95" t="s">
        <v>2</v>
      </c>
      <c r="F144" s="105"/>
      <c r="G144" s="6">
        <v>0</v>
      </c>
      <c r="H144" s="53">
        <f t="shared" si="15"/>
        <v>0</v>
      </c>
      <c r="I144" s="50"/>
      <c r="J144" s="6">
        <v>0</v>
      </c>
      <c r="K144" s="53">
        <f t="shared" si="16"/>
        <v>0</v>
      </c>
      <c r="L144" s="56">
        <f t="shared" si="17"/>
        <v>0</v>
      </c>
    </row>
    <row r="145" spans="2:12" s="1" customFormat="1" x14ac:dyDescent="0.25">
      <c r="B145" s="39" t="s">
        <v>537</v>
      </c>
      <c r="C145" s="103" t="s">
        <v>197</v>
      </c>
      <c r="D145" s="131" t="s">
        <v>379</v>
      </c>
      <c r="E145" s="115" t="s">
        <v>205</v>
      </c>
      <c r="F145" s="105"/>
      <c r="G145" s="6">
        <v>0</v>
      </c>
      <c r="H145" s="53">
        <f t="shared" si="15"/>
        <v>0</v>
      </c>
      <c r="I145" s="50"/>
      <c r="J145" s="6">
        <v>0</v>
      </c>
      <c r="K145" s="53">
        <f t="shared" si="16"/>
        <v>0</v>
      </c>
      <c r="L145" s="56">
        <f t="shared" si="17"/>
        <v>0</v>
      </c>
    </row>
    <row r="146" spans="2:12" s="1" customFormat="1" x14ac:dyDescent="0.25">
      <c r="B146" s="39" t="s">
        <v>538</v>
      </c>
      <c r="C146" s="104" t="s">
        <v>197</v>
      </c>
      <c r="D146" s="131" t="s">
        <v>206</v>
      </c>
      <c r="E146" s="115" t="s">
        <v>2</v>
      </c>
      <c r="F146" s="105"/>
      <c r="G146" s="6">
        <v>0</v>
      </c>
      <c r="H146" s="53">
        <f t="shared" ref="H146:H160" si="18">F146*G146</f>
        <v>0</v>
      </c>
      <c r="I146" s="50"/>
      <c r="J146" s="6">
        <v>0</v>
      </c>
      <c r="K146" s="53">
        <f t="shared" ref="K146:K160" si="19">I146*J146</f>
        <v>0</v>
      </c>
      <c r="L146" s="56">
        <f t="shared" ref="L146:L160" si="20">H146+K146</f>
        <v>0</v>
      </c>
    </row>
    <row r="147" spans="2:12" s="1" customFormat="1" ht="27" customHeight="1" x14ac:dyDescent="0.25">
      <c r="B147" s="39" t="s">
        <v>539</v>
      </c>
      <c r="C147" s="104" t="s">
        <v>228</v>
      </c>
      <c r="D147" s="130" t="s">
        <v>362</v>
      </c>
      <c r="E147" s="114" t="s">
        <v>227</v>
      </c>
      <c r="F147" s="105"/>
      <c r="G147" s="6">
        <v>0</v>
      </c>
      <c r="H147" s="53">
        <f t="shared" si="18"/>
        <v>0</v>
      </c>
      <c r="I147" s="50"/>
      <c r="J147" s="6">
        <v>0</v>
      </c>
      <c r="K147" s="53">
        <f t="shared" si="19"/>
        <v>0</v>
      </c>
      <c r="L147" s="56">
        <f t="shared" si="20"/>
        <v>0</v>
      </c>
    </row>
    <row r="148" spans="2:12" s="1" customFormat="1" ht="27" customHeight="1" x14ac:dyDescent="0.25">
      <c r="B148" s="39" t="s">
        <v>540</v>
      </c>
      <c r="C148" s="104" t="s">
        <v>228</v>
      </c>
      <c r="D148" s="130" t="s">
        <v>390</v>
      </c>
      <c r="E148" s="114" t="s">
        <v>3</v>
      </c>
      <c r="F148" s="105"/>
      <c r="G148" s="6">
        <v>0</v>
      </c>
      <c r="H148" s="53">
        <f t="shared" si="18"/>
        <v>0</v>
      </c>
      <c r="I148" s="50"/>
      <c r="J148" s="6">
        <v>0</v>
      </c>
      <c r="K148" s="53">
        <f t="shared" si="19"/>
        <v>0</v>
      </c>
      <c r="L148" s="56">
        <f t="shared" si="20"/>
        <v>0</v>
      </c>
    </row>
    <row r="149" spans="2:12" s="1" customFormat="1" ht="27" customHeight="1" x14ac:dyDescent="0.25">
      <c r="B149" s="39" t="s">
        <v>541</v>
      </c>
      <c r="C149" s="104" t="s">
        <v>228</v>
      </c>
      <c r="D149" s="130" t="s">
        <v>391</v>
      </c>
      <c r="E149" s="114" t="s">
        <v>3</v>
      </c>
      <c r="F149" s="105"/>
      <c r="G149" s="6">
        <v>0</v>
      </c>
      <c r="H149" s="53">
        <f t="shared" si="18"/>
        <v>0</v>
      </c>
      <c r="I149" s="50"/>
      <c r="J149" s="6">
        <v>0</v>
      </c>
      <c r="K149" s="53">
        <f t="shared" si="19"/>
        <v>0</v>
      </c>
      <c r="L149" s="56">
        <f t="shared" si="20"/>
        <v>0</v>
      </c>
    </row>
    <row r="150" spans="2:12" s="1" customFormat="1" ht="27" customHeight="1" x14ac:dyDescent="0.25">
      <c r="B150" s="39" t="s">
        <v>542</v>
      </c>
      <c r="C150" s="104" t="s">
        <v>228</v>
      </c>
      <c r="D150" s="130" t="s">
        <v>392</v>
      </c>
      <c r="E150" s="114" t="s">
        <v>2</v>
      </c>
      <c r="F150" s="105"/>
      <c r="G150" s="6">
        <v>0</v>
      </c>
      <c r="H150" s="53">
        <f t="shared" si="18"/>
        <v>0</v>
      </c>
      <c r="I150" s="50"/>
      <c r="J150" s="6">
        <v>0</v>
      </c>
      <c r="K150" s="53">
        <f t="shared" si="19"/>
        <v>0</v>
      </c>
      <c r="L150" s="56">
        <f t="shared" si="20"/>
        <v>0</v>
      </c>
    </row>
    <row r="151" spans="2:12" s="1" customFormat="1" ht="27" customHeight="1" x14ac:dyDescent="0.25">
      <c r="B151" s="39" t="s">
        <v>543</v>
      </c>
      <c r="C151" s="104" t="s">
        <v>228</v>
      </c>
      <c r="D151" s="130" t="s">
        <v>250</v>
      </c>
      <c r="E151" s="114" t="s">
        <v>2</v>
      </c>
      <c r="F151" s="105"/>
      <c r="G151" s="6">
        <v>0</v>
      </c>
      <c r="H151" s="53">
        <f t="shared" si="18"/>
        <v>0</v>
      </c>
      <c r="I151" s="50"/>
      <c r="J151" s="6">
        <v>0</v>
      </c>
      <c r="K151" s="53">
        <f t="shared" si="19"/>
        <v>0</v>
      </c>
      <c r="L151" s="56">
        <f t="shared" si="20"/>
        <v>0</v>
      </c>
    </row>
    <row r="152" spans="2:12" s="1" customFormat="1" ht="27" customHeight="1" x14ac:dyDescent="0.25">
      <c r="B152" s="39" t="s">
        <v>544</v>
      </c>
      <c r="C152" s="104" t="s">
        <v>228</v>
      </c>
      <c r="D152" s="130" t="s">
        <v>363</v>
      </c>
      <c r="E152" s="114" t="s">
        <v>227</v>
      </c>
      <c r="F152" s="105"/>
      <c r="G152" s="6">
        <v>0</v>
      </c>
      <c r="H152" s="53">
        <f t="shared" si="18"/>
        <v>0</v>
      </c>
      <c r="I152" s="50"/>
      <c r="J152" s="6">
        <v>0</v>
      </c>
      <c r="K152" s="53">
        <f t="shared" si="19"/>
        <v>0</v>
      </c>
      <c r="L152" s="56">
        <f t="shared" si="20"/>
        <v>0</v>
      </c>
    </row>
    <row r="153" spans="2:12" s="1" customFormat="1" x14ac:dyDescent="0.25">
      <c r="B153" s="39" t="s">
        <v>545</v>
      </c>
      <c r="C153" s="104" t="s">
        <v>197</v>
      </c>
      <c r="D153" s="131" t="s">
        <v>389</v>
      </c>
      <c r="E153" s="114" t="s">
        <v>2</v>
      </c>
      <c r="F153" s="105"/>
      <c r="G153" s="6">
        <v>0</v>
      </c>
      <c r="H153" s="53">
        <f t="shared" si="18"/>
        <v>0</v>
      </c>
      <c r="I153" s="50"/>
      <c r="J153" s="6">
        <v>0</v>
      </c>
      <c r="K153" s="53">
        <f t="shared" si="19"/>
        <v>0</v>
      </c>
      <c r="L153" s="56">
        <f t="shared" si="20"/>
        <v>0</v>
      </c>
    </row>
    <row r="154" spans="2:12" s="1" customFormat="1" x14ac:dyDescent="0.25">
      <c r="B154" s="39" t="s">
        <v>546</v>
      </c>
      <c r="C154" s="141" t="s">
        <v>139</v>
      </c>
      <c r="D154" s="13" t="s">
        <v>140</v>
      </c>
      <c r="E154" s="95" t="s">
        <v>2</v>
      </c>
      <c r="F154" s="105"/>
      <c r="G154" s="6">
        <v>0</v>
      </c>
      <c r="H154" s="53">
        <f t="shared" si="18"/>
        <v>0</v>
      </c>
      <c r="I154" s="50"/>
      <c r="J154" s="6">
        <v>0</v>
      </c>
      <c r="K154" s="53">
        <f t="shared" si="19"/>
        <v>0</v>
      </c>
      <c r="L154" s="56">
        <f t="shared" si="20"/>
        <v>0</v>
      </c>
    </row>
    <row r="155" spans="2:12" s="1" customFormat="1" ht="15" customHeight="1" x14ac:dyDescent="0.25">
      <c r="B155" s="39" t="s">
        <v>547</v>
      </c>
      <c r="C155" s="152" t="s">
        <v>197</v>
      </c>
      <c r="D155" s="13" t="s">
        <v>196</v>
      </c>
      <c r="E155" s="95" t="s">
        <v>2</v>
      </c>
      <c r="F155" s="46"/>
      <c r="G155" s="6">
        <v>0</v>
      </c>
      <c r="H155" s="53">
        <f t="shared" si="18"/>
        <v>0</v>
      </c>
      <c r="I155" s="50"/>
      <c r="J155" s="6">
        <v>0</v>
      </c>
      <c r="K155" s="53">
        <f t="shared" si="19"/>
        <v>0</v>
      </c>
      <c r="L155" s="56">
        <f t="shared" si="20"/>
        <v>0</v>
      </c>
    </row>
    <row r="156" spans="2:12" s="1" customFormat="1" ht="15" customHeight="1" x14ac:dyDescent="0.25">
      <c r="B156" s="39" t="s">
        <v>548</v>
      </c>
      <c r="C156" s="152" t="s">
        <v>197</v>
      </c>
      <c r="D156" s="13" t="s">
        <v>232</v>
      </c>
      <c r="E156" s="95" t="s">
        <v>2</v>
      </c>
      <c r="F156" s="105"/>
      <c r="G156" s="6">
        <v>0</v>
      </c>
      <c r="H156" s="53">
        <f t="shared" si="18"/>
        <v>0</v>
      </c>
      <c r="I156" s="50"/>
      <c r="J156" s="6">
        <v>0</v>
      </c>
      <c r="K156" s="53">
        <f t="shared" si="19"/>
        <v>0</v>
      </c>
      <c r="L156" s="56">
        <f t="shared" si="20"/>
        <v>0</v>
      </c>
    </row>
    <row r="157" spans="2:12" s="1" customFormat="1" ht="15" customHeight="1" x14ac:dyDescent="0.25">
      <c r="B157" s="39" t="s">
        <v>549</v>
      </c>
      <c r="C157" s="152" t="s">
        <v>197</v>
      </c>
      <c r="D157" s="13" t="s">
        <v>234</v>
      </c>
      <c r="E157" s="95" t="s">
        <v>2</v>
      </c>
      <c r="F157" s="46"/>
      <c r="G157" s="6">
        <v>0</v>
      </c>
      <c r="H157" s="53">
        <f t="shared" si="18"/>
        <v>0</v>
      </c>
      <c r="I157" s="50"/>
      <c r="J157" s="6">
        <v>0</v>
      </c>
      <c r="K157" s="53">
        <f t="shared" si="19"/>
        <v>0</v>
      </c>
      <c r="L157" s="56">
        <f t="shared" si="20"/>
        <v>0</v>
      </c>
    </row>
    <row r="158" spans="2:12" s="1" customFormat="1" ht="15" customHeight="1" x14ac:dyDescent="0.25">
      <c r="B158" s="39" t="s">
        <v>550</v>
      </c>
      <c r="C158" s="152" t="s">
        <v>432</v>
      </c>
      <c r="D158" s="13" t="s">
        <v>433</v>
      </c>
      <c r="E158" s="95" t="s">
        <v>2</v>
      </c>
      <c r="F158" s="46"/>
      <c r="G158" s="6">
        <v>0</v>
      </c>
      <c r="H158" s="53">
        <f t="shared" ref="H158" si="21">F158*G158</f>
        <v>0</v>
      </c>
      <c r="I158" s="50"/>
      <c r="J158" s="6">
        <v>0</v>
      </c>
      <c r="K158" s="53">
        <f t="shared" ref="K158" si="22">I158*J158</f>
        <v>0</v>
      </c>
      <c r="L158" s="56">
        <f t="shared" ref="L158" si="23">H158+K158</f>
        <v>0</v>
      </c>
    </row>
    <row r="159" spans="2:12" s="1" customFormat="1" ht="15" customHeight="1" x14ac:dyDescent="0.25">
      <c r="B159" s="39" t="s">
        <v>551</v>
      </c>
      <c r="C159" s="103" t="s">
        <v>197</v>
      </c>
      <c r="D159" s="13" t="s">
        <v>221</v>
      </c>
      <c r="E159" s="95" t="s">
        <v>2</v>
      </c>
      <c r="F159" s="105"/>
      <c r="G159" s="6">
        <v>0</v>
      </c>
      <c r="H159" s="53">
        <f t="shared" si="18"/>
        <v>0</v>
      </c>
      <c r="I159" s="50"/>
      <c r="J159" s="6">
        <v>0</v>
      </c>
      <c r="K159" s="53">
        <f t="shared" si="19"/>
        <v>0</v>
      </c>
      <c r="L159" s="56">
        <f t="shared" si="20"/>
        <v>0</v>
      </c>
    </row>
    <row r="160" spans="2:12" s="1" customFormat="1" ht="13.8" thickBot="1" x14ac:dyDescent="0.3">
      <c r="B160" s="41" t="s">
        <v>552</v>
      </c>
      <c r="C160" s="59" t="s">
        <v>16</v>
      </c>
      <c r="D160" s="60" t="s">
        <v>553</v>
      </c>
      <c r="E160" s="96" t="s">
        <v>2</v>
      </c>
      <c r="F160" s="47"/>
      <c r="G160" s="43">
        <v>0</v>
      </c>
      <c r="H160" s="54">
        <f t="shared" si="18"/>
        <v>0</v>
      </c>
      <c r="I160" s="51"/>
      <c r="J160" s="43">
        <v>0</v>
      </c>
      <c r="K160" s="54">
        <f t="shared" si="19"/>
        <v>0</v>
      </c>
      <c r="L160" s="57">
        <f t="shared" si="20"/>
        <v>0</v>
      </c>
    </row>
    <row r="161" spans="2:12" s="1" customFormat="1" ht="13.8" thickBot="1" x14ac:dyDescent="0.3">
      <c r="B161" s="188" t="s">
        <v>63</v>
      </c>
      <c r="C161" s="189"/>
      <c r="D161" s="189"/>
      <c r="E161" s="189"/>
      <c r="F161" s="25"/>
      <c r="G161" s="14"/>
      <c r="H161" s="15">
        <f>SUM(H86:H160)</f>
        <v>0</v>
      </c>
      <c r="I161" s="25"/>
      <c r="J161" s="14"/>
      <c r="K161" s="26">
        <f>SUM(K86:K160)</f>
        <v>0</v>
      </c>
      <c r="L161" s="34">
        <f>SUM(L86:L160)</f>
        <v>0</v>
      </c>
    </row>
    <row r="162" spans="2:12" s="1" customFormat="1" ht="13.5" customHeight="1" thickBot="1" x14ac:dyDescent="0.3">
      <c r="B162" s="190" t="s">
        <v>216</v>
      </c>
      <c r="C162" s="191"/>
      <c r="D162" s="191"/>
      <c r="E162" s="191"/>
      <c r="F162" s="191"/>
      <c r="G162" s="191"/>
      <c r="H162" s="191"/>
      <c r="I162" s="191"/>
      <c r="J162" s="191"/>
      <c r="K162" s="191"/>
      <c r="L162" s="194"/>
    </row>
    <row r="163" spans="2:12" s="1" customFormat="1" ht="15.6" x14ac:dyDescent="0.25">
      <c r="B163" s="35" t="s">
        <v>60</v>
      </c>
      <c r="C163" s="120" t="s">
        <v>197</v>
      </c>
      <c r="D163" s="132" t="s">
        <v>201</v>
      </c>
      <c r="E163" s="121" t="s">
        <v>207</v>
      </c>
      <c r="F163" s="98"/>
      <c r="G163" s="37">
        <v>0</v>
      </c>
      <c r="H163" s="52">
        <f>F163*G163</f>
        <v>0</v>
      </c>
      <c r="I163" s="49"/>
      <c r="J163" s="37">
        <v>0</v>
      </c>
      <c r="K163" s="52">
        <f>I163*J163</f>
        <v>0</v>
      </c>
      <c r="L163" s="55">
        <f>H163+K163</f>
        <v>0</v>
      </c>
    </row>
    <row r="164" spans="2:12" s="1" customFormat="1" x14ac:dyDescent="0.25">
      <c r="B164" s="39" t="s">
        <v>61</v>
      </c>
      <c r="C164" s="103" t="s">
        <v>203</v>
      </c>
      <c r="D164" s="131" t="s">
        <v>204</v>
      </c>
      <c r="E164" s="115" t="s">
        <v>2</v>
      </c>
      <c r="F164" s="105"/>
      <c r="G164" s="6">
        <v>0</v>
      </c>
      <c r="H164" s="53">
        <f t="shared" ref="H164:H177" si="24">F164*G164</f>
        <v>0</v>
      </c>
      <c r="I164" s="50"/>
      <c r="J164" s="6">
        <v>0</v>
      </c>
      <c r="K164" s="53">
        <f t="shared" ref="K164:K177" si="25">I164*J164</f>
        <v>0</v>
      </c>
      <c r="L164" s="56">
        <f t="shared" ref="L164:L177" si="26">H164+K164</f>
        <v>0</v>
      </c>
    </row>
    <row r="165" spans="2:12" s="1" customFormat="1" x14ac:dyDescent="0.25">
      <c r="B165" s="39" t="s">
        <v>62</v>
      </c>
      <c r="C165" s="103" t="s">
        <v>203</v>
      </c>
      <c r="D165" s="131" t="s">
        <v>222</v>
      </c>
      <c r="E165" s="115" t="s">
        <v>2</v>
      </c>
      <c r="F165" s="105"/>
      <c r="G165" s="6">
        <v>0</v>
      </c>
      <c r="H165" s="53">
        <f t="shared" si="24"/>
        <v>0</v>
      </c>
      <c r="I165" s="50"/>
      <c r="J165" s="6">
        <v>0</v>
      </c>
      <c r="K165" s="53">
        <f t="shared" si="25"/>
        <v>0</v>
      </c>
      <c r="L165" s="56">
        <f t="shared" si="26"/>
        <v>0</v>
      </c>
    </row>
    <row r="166" spans="2:12" s="1" customFormat="1" x14ac:dyDescent="0.25">
      <c r="B166" s="39" t="s">
        <v>110</v>
      </c>
      <c r="C166" s="103" t="s">
        <v>203</v>
      </c>
      <c r="D166" s="131" t="s">
        <v>218</v>
      </c>
      <c r="E166" s="115" t="s">
        <v>2</v>
      </c>
      <c r="F166" s="105"/>
      <c r="G166" s="6">
        <v>0</v>
      </c>
      <c r="H166" s="53">
        <f t="shared" si="24"/>
        <v>0</v>
      </c>
      <c r="I166" s="50"/>
      <c r="J166" s="6">
        <v>0</v>
      </c>
      <c r="K166" s="53">
        <f t="shared" si="25"/>
        <v>0</v>
      </c>
      <c r="L166" s="56">
        <f t="shared" si="26"/>
        <v>0</v>
      </c>
    </row>
    <row r="167" spans="2:12" s="1" customFormat="1" x14ac:dyDescent="0.25">
      <c r="B167" s="39" t="s">
        <v>111</v>
      </c>
      <c r="C167" s="103" t="s">
        <v>197</v>
      </c>
      <c r="D167" s="131" t="s">
        <v>395</v>
      </c>
      <c r="E167" s="115" t="s">
        <v>2</v>
      </c>
      <c r="F167" s="105"/>
      <c r="G167" s="6">
        <v>0</v>
      </c>
      <c r="H167" s="53">
        <f t="shared" si="24"/>
        <v>0</v>
      </c>
      <c r="I167" s="50"/>
      <c r="J167" s="6">
        <v>0</v>
      </c>
      <c r="K167" s="53">
        <f t="shared" si="25"/>
        <v>0</v>
      </c>
      <c r="L167" s="56">
        <f t="shared" si="26"/>
        <v>0</v>
      </c>
    </row>
    <row r="168" spans="2:12" s="1" customFormat="1" x14ac:dyDescent="0.25">
      <c r="B168" s="39" t="s">
        <v>112</v>
      </c>
      <c r="C168" s="103" t="s">
        <v>197</v>
      </c>
      <c r="D168" s="131" t="s">
        <v>379</v>
      </c>
      <c r="E168" s="115" t="s">
        <v>205</v>
      </c>
      <c r="F168" s="105"/>
      <c r="G168" s="6">
        <v>0</v>
      </c>
      <c r="H168" s="53">
        <f t="shared" si="24"/>
        <v>0</v>
      </c>
      <c r="I168" s="50"/>
      <c r="J168" s="6">
        <v>0</v>
      </c>
      <c r="K168" s="53">
        <f t="shared" si="25"/>
        <v>0</v>
      </c>
      <c r="L168" s="56">
        <f t="shared" si="26"/>
        <v>0</v>
      </c>
    </row>
    <row r="169" spans="2:12" s="1" customFormat="1" x14ac:dyDescent="0.25">
      <c r="B169" s="39" t="s">
        <v>117</v>
      </c>
      <c r="C169" s="104" t="s">
        <v>197</v>
      </c>
      <c r="D169" s="131" t="s">
        <v>206</v>
      </c>
      <c r="E169" s="115" t="s">
        <v>2</v>
      </c>
      <c r="F169" s="105"/>
      <c r="G169" s="6">
        <v>0</v>
      </c>
      <c r="H169" s="53">
        <f t="shared" si="24"/>
        <v>0</v>
      </c>
      <c r="I169" s="50"/>
      <c r="J169" s="6">
        <v>0</v>
      </c>
      <c r="K169" s="53">
        <f t="shared" si="25"/>
        <v>0</v>
      </c>
      <c r="L169" s="56">
        <f t="shared" si="26"/>
        <v>0</v>
      </c>
    </row>
    <row r="170" spans="2:12" s="1" customFormat="1" ht="28.8" customHeight="1" x14ac:dyDescent="0.25">
      <c r="B170" s="39" t="s">
        <v>118</v>
      </c>
      <c r="C170" s="104" t="s">
        <v>228</v>
      </c>
      <c r="D170" s="130" t="s">
        <v>362</v>
      </c>
      <c r="E170" s="114" t="s">
        <v>227</v>
      </c>
      <c r="F170" s="105"/>
      <c r="G170" s="6">
        <v>0</v>
      </c>
      <c r="H170" s="53">
        <f t="shared" si="24"/>
        <v>0</v>
      </c>
      <c r="I170" s="50"/>
      <c r="J170" s="6">
        <v>0</v>
      </c>
      <c r="K170" s="53">
        <f t="shared" si="25"/>
        <v>0</v>
      </c>
      <c r="L170" s="56">
        <f t="shared" si="26"/>
        <v>0</v>
      </c>
    </row>
    <row r="171" spans="2:12" s="1" customFormat="1" ht="28.8" customHeight="1" x14ac:dyDescent="0.25">
      <c r="B171" s="39" t="s">
        <v>119</v>
      </c>
      <c r="C171" s="104" t="s">
        <v>228</v>
      </c>
      <c r="D171" s="130" t="s">
        <v>390</v>
      </c>
      <c r="E171" s="114" t="s">
        <v>3</v>
      </c>
      <c r="F171" s="105"/>
      <c r="G171" s="6">
        <v>0</v>
      </c>
      <c r="H171" s="53">
        <f t="shared" si="24"/>
        <v>0</v>
      </c>
      <c r="I171" s="50"/>
      <c r="J171" s="6">
        <v>0</v>
      </c>
      <c r="K171" s="53">
        <f t="shared" si="25"/>
        <v>0</v>
      </c>
      <c r="L171" s="56">
        <f t="shared" si="26"/>
        <v>0</v>
      </c>
    </row>
    <row r="172" spans="2:12" s="1" customFormat="1" ht="28.8" customHeight="1" x14ac:dyDescent="0.25">
      <c r="B172" s="39" t="s">
        <v>120</v>
      </c>
      <c r="C172" s="104" t="s">
        <v>228</v>
      </c>
      <c r="D172" s="130" t="s">
        <v>391</v>
      </c>
      <c r="E172" s="114" t="s">
        <v>3</v>
      </c>
      <c r="F172" s="105"/>
      <c r="G172" s="6">
        <v>0</v>
      </c>
      <c r="H172" s="53">
        <f t="shared" si="24"/>
        <v>0</v>
      </c>
      <c r="I172" s="50"/>
      <c r="J172" s="6">
        <v>0</v>
      </c>
      <c r="K172" s="53">
        <f t="shared" si="25"/>
        <v>0</v>
      </c>
      <c r="L172" s="56">
        <f t="shared" si="26"/>
        <v>0</v>
      </c>
    </row>
    <row r="173" spans="2:12" s="1" customFormat="1" ht="28.8" customHeight="1" x14ac:dyDescent="0.25">
      <c r="B173" s="39" t="s">
        <v>121</v>
      </c>
      <c r="C173" s="104" t="s">
        <v>228</v>
      </c>
      <c r="D173" s="130" t="s">
        <v>392</v>
      </c>
      <c r="E173" s="114" t="s">
        <v>2</v>
      </c>
      <c r="F173" s="105"/>
      <c r="G173" s="6">
        <v>0</v>
      </c>
      <c r="H173" s="53">
        <f t="shared" si="24"/>
        <v>0</v>
      </c>
      <c r="I173" s="50"/>
      <c r="J173" s="6">
        <v>0</v>
      </c>
      <c r="K173" s="53">
        <f t="shared" si="25"/>
        <v>0</v>
      </c>
      <c r="L173" s="56">
        <f t="shared" si="26"/>
        <v>0</v>
      </c>
    </row>
    <row r="174" spans="2:12" s="1" customFormat="1" ht="28.8" customHeight="1" x14ac:dyDescent="0.25">
      <c r="B174" s="39" t="s">
        <v>122</v>
      </c>
      <c r="C174" s="104" t="s">
        <v>228</v>
      </c>
      <c r="D174" s="130" t="s">
        <v>245</v>
      </c>
      <c r="E174" s="114" t="s">
        <v>2</v>
      </c>
      <c r="F174" s="105"/>
      <c r="G174" s="6">
        <v>0</v>
      </c>
      <c r="H174" s="53">
        <f t="shared" si="24"/>
        <v>0</v>
      </c>
      <c r="I174" s="50"/>
      <c r="J174" s="6">
        <v>0</v>
      </c>
      <c r="K174" s="53">
        <f t="shared" si="25"/>
        <v>0</v>
      </c>
      <c r="L174" s="56">
        <f t="shared" si="26"/>
        <v>0</v>
      </c>
    </row>
    <row r="175" spans="2:12" s="1" customFormat="1" ht="28.8" customHeight="1" x14ac:dyDescent="0.25">
      <c r="B175" s="39" t="s">
        <v>123</v>
      </c>
      <c r="C175" s="104" t="s">
        <v>228</v>
      </c>
      <c r="D175" s="130" t="s">
        <v>246</v>
      </c>
      <c r="E175" s="114" t="s">
        <v>2</v>
      </c>
      <c r="F175" s="105"/>
      <c r="G175" s="6">
        <v>0</v>
      </c>
      <c r="H175" s="53">
        <f t="shared" si="24"/>
        <v>0</v>
      </c>
      <c r="I175" s="50"/>
      <c r="J175" s="6">
        <v>0</v>
      </c>
      <c r="K175" s="53">
        <f t="shared" si="25"/>
        <v>0</v>
      </c>
      <c r="L175" s="56">
        <f t="shared" si="26"/>
        <v>0</v>
      </c>
    </row>
    <row r="176" spans="2:12" s="1" customFormat="1" ht="28.8" customHeight="1" x14ac:dyDescent="0.25">
      <c r="B176" s="39" t="s">
        <v>124</v>
      </c>
      <c r="C176" s="104" t="s">
        <v>228</v>
      </c>
      <c r="D176" s="130" t="s">
        <v>363</v>
      </c>
      <c r="E176" s="114" t="s">
        <v>227</v>
      </c>
      <c r="F176" s="105"/>
      <c r="G176" s="6">
        <v>0</v>
      </c>
      <c r="H176" s="53">
        <f t="shared" si="24"/>
        <v>0</v>
      </c>
      <c r="I176" s="50"/>
      <c r="J176" s="6">
        <v>0</v>
      </c>
      <c r="K176" s="53">
        <f t="shared" si="25"/>
        <v>0</v>
      </c>
      <c r="L176" s="56">
        <f t="shared" si="26"/>
        <v>0</v>
      </c>
    </row>
    <row r="177" spans="2:12" s="1" customFormat="1" ht="13.8" thickBot="1" x14ac:dyDescent="0.3">
      <c r="B177" s="41" t="s">
        <v>125</v>
      </c>
      <c r="C177" s="118" t="s">
        <v>197</v>
      </c>
      <c r="D177" s="133" t="s">
        <v>389</v>
      </c>
      <c r="E177" s="119" t="s">
        <v>2</v>
      </c>
      <c r="F177" s="110"/>
      <c r="G177" s="43">
        <v>0</v>
      </c>
      <c r="H177" s="54">
        <f t="shared" si="24"/>
        <v>0</v>
      </c>
      <c r="I177" s="51"/>
      <c r="J177" s="43">
        <v>0</v>
      </c>
      <c r="K177" s="54">
        <f t="shared" si="25"/>
        <v>0</v>
      </c>
      <c r="L177" s="57">
        <f t="shared" si="26"/>
        <v>0</v>
      </c>
    </row>
    <row r="178" spans="2:12" s="1" customFormat="1" ht="13.5" customHeight="1" thickBot="1" x14ac:dyDescent="0.3">
      <c r="B178" s="188" t="s">
        <v>63</v>
      </c>
      <c r="C178" s="189"/>
      <c r="D178" s="189"/>
      <c r="E178" s="211"/>
      <c r="F178" s="25"/>
      <c r="G178" s="14"/>
      <c r="H178" s="15">
        <f>SUM(H163:H177)</f>
        <v>0</v>
      </c>
      <c r="I178" s="25"/>
      <c r="J178" s="14"/>
      <c r="K178" s="15">
        <f>SUM(K163:K177)</f>
        <v>0</v>
      </c>
      <c r="L178" s="34">
        <f>SUM(L163:L177)</f>
        <v>0</v>
      </c>
    </row>
    <row r="179" spans="2:12" s="1" customFormat="1" ht="13.5" customHeight="1" thickBot="1" x14ac:dyDescent="0.3">
      <c r="B179" s="190" t="s">
        <v>217</v>
      </c>
      <c r="C179" s="191"/>
      <c r="D179" s="191"/>
      <c r="E179" s="191"/>
      <c r="F179" s="191"/>
      <c r="G179" s="191"/>
      <c r="H179" s="191"/>
      <c r="I179" s="191"/>
      <c r="J179" s="191"/>
      <c r="K179" s="191"/>
      <c r="L179" s="194"/>
    </row>
    <row r="180" spans="2:12" s="1" customFormat="1" ht="15.6" x14ac:dyDescent="0.25">
      <c r="B180" s="35" t="s">
        <v>126</v>
      </c>
      <c r="C180" s="120" t="s">
        <v>197</v>
      </c>
      <c r="D180" s="134" t="s">
        <v>201</v>
      </c>
      <c r="E180" s="123" t="s">
        <v>202</v>
      </c>
      <c r="F180" s="98"/>
      <c r="G180" s="37">
        <v>0</v>
      </c>
      <c r="H180" s="52">
        <f>F180*G180</f>
        <v>0</v>
      </c>
      <c r="I180" s="49"/>
      <c r="J180" s="37">
        <v>0</v>
      </c>
      <c r="K180" s="52">
        <f>I180*J180</f>
        <v>0</v>
      </c>
      <c r="L180" s="55">
        <f>H180+K180</f>
        <v>0</v>
      </c>
    </row>
    <row r="181" spans="2:12" s="1" customFormat="1" ht="13.5" customHeight="1" x14ac:dyDescent="0.25">
      <c r="B181" s="39" t="s">
        <v>346</v>
      </c>
      <c r="C181" s="97" t="s">
        <v>208</v>
      </c>
      <c r="D181" s="130" t="s">
        <v>204</v>
      </c>
      <c r="E181" s="114" t="s">
        <v>2</v>
      </c>
      <c r="F181" s="105"/>
      <c r="G181" s="6">
        <v>0</v>
      </c>
      <c r="H181" s="53">
        <f t="shared" ref="H181:H194" si="27">F181*G181</f>
        <v>0</v>
      </c>
      <c r="I181" s="50"/>
      <c r="J181" s="6">
        <v>0</v>
      </c>
      <c r="K181" s="53">
        <f t="shared" ref="K181:K194" si="28">I181*J181</f>
        <v>0</v>
      </c>
      <c r="L181" s="56">
        <f t="shared" ref="L181:L194" si="29">H181+K181</f>
        <v>0</v>
      </c>
    </row>
    <row r="182" spans="2:12" s="1" customFormat="1" ht="13.5" customHeight="1" x14ac:dyDescent="0.25">
      <c r="B182" s="39" t="s">
        <v>347</v>
      </c>
      <c r="C182" s="97" t="s">
        <v>208</v>
      </c>
      <c r="D182" s="131" t="s">
        <v>223</v>
      </c>
      <c r="E182" s="114" t="s">
        <v>2</v>
      </c>
      <c r="F182" s="105"/>
      <c r="G182" s="6">
        <v>0</v>
      </c>
      <c r="H182" s="53">
        <f t="shared" si="27"/>
        <v>0</v>
      </c>
      <c r="I182" s="50"/>
      <c r="J182" s="6">
        <v>0</v>
      </c>
      <c r="K182" s="53">
        <f t="shared" si="28"/>
        <v>0</v>
      </c>
      <c r="L182" s="56">
        <f t="shared" si="29"/>
        <v>0</v>
      </c>
    </row>
    <row r="183" spans="2:12" s="1" customFormat="1" ht="13.5" customHeight="1" x14ac:dyDescent="0.25">
      <c r="B183" s="39" t="s">
        <v>348</v>
      </c>
      <c r="C183" s="97" t="s">
        <v>208</v>
      </c>
      <c r="D183" s="130" t="s">
        <v>209</v>
      </c>
      <c r="E183" s="114" t="s">
        <v>2</v>
      </c>
      <c r="F183" s="105"/>
      <c r="G183" s="6">
        <v>0</v>
      </c>
      <c r="H183" s="53">
        <f t="shared" si="27"/>
        <v>0</v>
      </c>
      <c r="I183" s="50"/>
      <c r="J183" s="6">
        <v>0</v>
      </c>
      <c r="K183" s="53">
        <f t="shared" si="28"/>
        <v>0</v>
      </c>
      <c r="L183" s="56">
        <f t="shared" si="29"/>
        <v>0</v>
      </c>
    </row>
    <row r="184" spans="2:12" s="1" customFormat="1" ht="13.5" customHeight="1" x14ac:dyDescent="0.25">
      <c r="B184" s="39" t="s">
        <v>349</v>
      </c>
      <c r="C184" s="103" t="s">
        <v>197</v>
      </c>
      <c r="D184" s="131" t="s">
        <v>395</v>
      </c>
      <c r="E184" s="114" t="s">
        <v>2</v>
      </c>
      <c r="F184" s="105"/>
      <c r="G184" s="6">
        <v>0</v>
      </c>
      <c r="H184" s="53">
        <f t="shared" si="27"/>
        <v>0</v>
      </c>
      <c r="I184" s="50"/>
      <c r="J184" s="6">
        <v>0</v>
      </c>
      <c r="K184" s="53">
        <f t="shared" si="28"/>
        <v>0</v>
      </c>
      <c r="L184" s="56">
        <f t="shared" si="29"/>
        <v>0</v>
      </c>
    </row>
    <row r="185" spans="2:12" s="1" customFormat="1" ht="13.5" customHeight="1" x14ac:dyDescent="0.25">
      <c r="B185" s="39" t="s">
        <v>350</v>
      </c>
      <c r="C185" s="103" t="s">
        <v>197</v>
      </c>
      <c r="D185" s="130" t="s">
        <v>379</v>
      </c>
      <c r="E185" s="114" t="s">
        <v>205</v>
      </c>
      <c r="F185" s="105"/>
      <c r="G185" s="6">
        <v>0</v>
      </c>
      <c r="H185" s="53">
        <f t="shared" si="27"/>
        <v>0</v>
      </c>
      <c r="I185" s="50"/>
      <c r="J185" s="6">
        <v>0</v>
      </c>
      <c r="K185" s="53">
        <f t="shared" si="28"/>
        <v>0</v>
      </c>
      <c r="L185" s="56">
        <f t="shared" si="29"/>
        <v>0</v>
      </c>
    </row>
    <row r="186" spans="2:12" s="1" customFormat="1" ht="13.5" customHeight="1" x14ac:dyDescent="0.25">
      <c r="B186" s="39" t="s">
        <v>351</v>
      </c>
      <c r="C186" s="103" t="s">
        <v>197</v>
      </c>
      <c r="D186" s="130" t="s">
        <v>210</v>
      </c>
      <c r="E186" s="114" t="s">
        <v>2</v>
      </c>
      <c r="F186" s="105"/>
      <c r="G186" s="6">
        <v>0</v>
      </c>
      <c r="H186" s="53">
        <f t="shared" si="27"/>
        <v>0</v>
      </c>
      <c r="I186" s="50"/>
      <c r="J186" s="6">
        <v>0</v>
      </c>
      <c r="K186" s="53">
        <f t="shared" si="28"/>
        <v>0</v>
      </c>
      <c r="L186" s="56">
        <f t="shared" si="29"/>
        <v>0</v>
      </c>
    </row>
    <row r="187" spans="2:12" s="1" customFormat="1" ht="39.6" x14ac:dyDescent="0.25">
      <c r="B187" s="39" t="s">
        <v>352</v>
      </c>
      <c r="C187" s="104" t="s">
        <v>229</v>
      </c>
      <c r="D187" s="130" t="s">
        <v>362</v>
      </c>
      <c r="E187" s="114" t="s">
        <v>227</v>
      </c>
      <c r="F187" s="105"/>
      <c r="G187" s="6">
        <v>0</v>
      </c>
      <c r="H187" s="53">
        <f t="shared" si="27"/>
        <v>0</v>
      </c>
      <c r="I187" s="50"/>
      <c r="J187" s="6">
        <v>0</v>
      </c>
      <c r="K187" s="53">
        <f t="shared" si="28"/>
        <v>0</v>
      </c>
      <c r="L187" s="56">
        <f t="shared" si="29"/>
        <v>0</v>
      </c>
    </row>
    <row r="188" spans="2:12" s="1" customFormat="1" ht="39.6" x14ac:dyDescent="0.25">
      <c r="B188" s="39" t="s">
        <v>353</v>
      </c>
      <c r="C188" s="104" t="s">
        <v>229</v>
      </c>
      <c r="D188" s="130" t="s">
        <v>390</v>
      </c>
      <c r="E188" s="114" t="s">
        <v>3</v>
      </c>
      <c r="F188" s="105"/>
      <c r="G188" s="6">
        <v>0</v>
      </c>
      <c r="H188" s="53">
        <f t="shared" si="27"/>
        <v>0</v>
      </c>
      <c r="I188" s="50"/>
      <c r="J188" s="6">
        <v>0</v>
      </c>
      <c r="K188" s="53">
        <f t="shared" si="28"/>
        <v>0</v>
      </c>
      <c r="L188" s="56">
        <f t="shared" si="29"/>
        <v>0</v>
      </c>
    </row>
    <row r="189" spans="2:12" s="1" customFormat="1" ht="39.6" x14ac:dyDescent="0.25">
      <c r="B189" s="39" t="s">
        <v>354</v>
      </c>
      <c r="C189" s="104" t="s">
        <v>229</v>
      </c>
      <c r="D189" s="130" t="s">
        <v>391</v>
      </c>
      <c r="E189" s="114" t="s">
        <v>3</v>
      </c>
      <c r="F189" s="105"/>
      <c r="G189" s="6">
        <v>0</v>
      </c>
      <c r="H189" s="53">
        <f t="shared" si="27"/>
        <v>0</v>
      </c>
      <c r="I189" s="50"/>
      <c r="J189" s="6">
        <v>0</v>
      </c>
      <c r="K189" s="53">
        <f t="shared" si="28"/>
        <v>0</v>
      </c>
      <c r="L189" s="56">
        <f t="shared" si="29"/>
        <v>0</v>
      </c>
    </row>
    <row r="190" spans="2:12" s="1" customFormat="1" ht="39.6" x14ac:dyDescent="0.25">
      <c r="B190" s="39" t="s">
        <v>355</v>
      </c>
      <c r="C190" s="104" t="s">
        <v>229</v>
      </c>
      <c r="D190" s="130" t="s">
        <v>392</v>
      </c>
      <c r="E190" s="114" t="s">
        <v>2</v>
      </c>
      <c r="F190" s="105"/>
      <c r="G190" s="6">
        <v>0</v>
      </c>
      <c r="H190" s="53">
        <f t="shared" si="27"/>
        <v>0</v>
      </c>
      <c r="I190" s="50"/>
      <c r="J190" s="6">
        <v>0</v>
      </c>
      <c r="K190" s="53">
        <f t="shared" si="28"/>
        <v>0</v>
      </c>
      <c r="L190" s="56">
        <f t="shared" si="29"/>
        <v>0</v>
      </c>
    </row>
    <row r="191" spans="2:12" s="1" customFormat="1" ht="39.6" x14ac:dyDescent="0.25">
      <c r="B191" s="39" t="s">
        <v>356</v>
      </c>
      <c r="C191" s="104" t="s">
        <v>229</v>
      </c>
      <c r="D191" s="130" t="s">
        <v>243</v>
      </c>
      <c r="E191" s="114" t="s">
        <v>2</v>
      </c>
      <c r="F191" s="105"/>
      <c r="G191" s="6">
        <v>0</v>
      </c>
      <c r="H191" s="53">
        <f t="shared" si="27"/>
        <v>0</v>
      </c>
      <c r="I191" s="50"/>
      <c r="J191" s="6">
        <v>0</v>
      </c>
      <c r="K191" s="53">
        <f t="shared" si="28"/>
        <v>0</v>
      </c>
      <c r="L191" s="56">
        <f t="shared" si="29"/>
        <v>0</v>
      </c>
    </row>
    <row r="192" spans="2:12" s="1" customFormat="1" ht="39.6" x14ac:dyDescent="0.25">
      <c r="B192" s="39" t="s">
        <v>357</v>
      </c>
      <c r="C192" s="104" t="s">
        <v>229</v>
      </c>
      <c r="D192" s="130" t="s">
        <v>244</v>
      </c>
      <c r="E192" s="114" t="s">
        <v>2</v>
      </c>
      <c r="F192" s="105"/>
      <c r="G192" s="6">
        <v>0</v>
      </c>
      <c r="H192" s="53">
        <f t="shared" si="27"/>
        <v>0</v>
      </c>
      <c r="I192" s="50"/>
      <c r="J192" s="6">
        <v>0</v>
      </c>
      <c r="K192" s="53">
        <f t="shared" si="28"/>
        <v>0</v>
      </c>
      <c r="L192" s="56">
        <f t="shared" si="29"/>
        <v>0</v>
      </c>
    </row>
    <row r="193" spans="2:12" s="1" customFormat="1" ht="39.6" x14ac:dyDescent="0.25">
      <c r="B193" s="39" t="s">
        <v>358</v>
      </c>
      <c r="C193" s="104" t="s">
        <v>229</v>
      </c>
      <c r="D193" s="130" t="s">
        <v>363</v>
      </c>
      <c r="E193" s="114" t="s">
        <v>227</v>
      </c>
      <c r="F193" s="105"/>
      <c r="G193" s="6">
        <v>0</v>
      </c>
      <c r="H193" s="53">
        <f t="shared" si="27"/>
        <v>0</v>
      </c>
      <c r="I193" s="50"/>
      <c r="J193" s="6">
        <v>0</v>
      </c>
      <c r="K193" s="53">
        <f t="shared" si="28"/>
        <v>0</v>
      </c>
      <c r="L193" s="56">
        <f t="shared" si="29"/>
        <v>0</v>
      </c>
    </row>
    <row r="194" spans="2:12" s="1" customFormat="1" ht="13.5" customHeight="1" thickBot="1" x14ac:dyDescent="0.3">
      <c r="B194" s="41" t="s">
        <v>359</v>
      </c>
      <c r="C194" s="118" t="s">
        <v>197</v>
      </c>
      <c r="D194" s="133" t="s">
        <v>389</v>
      </c>
      <c r="E194" s="119" t="s">
        <v>2</v>
      </c>
      <c r="F194" s="110"/>
      <c r="G194" s="43">
        <v>0</v>
      </c>
      <c r="H194" s="54">
        <f t="shared" si="27"/>
        <v>0</v>
      </c>
      <c r="I194" s="51"/>
      <c r="J194" s="43">
        <v>0</v>
      </c>
      <c r="K194" s="54">
        <f t="shared" si="28"/>
        <v>0</v>
      </c>
      <c r="L194" s="57">
        <f t="shared" si="29"/>
        <v>0</v>
      </c>
    </row>
    <row r="195" spans="2:12" s="1" customFormat="1" ht="13.5" customHeight="1" thickBot="1" x14ac:dyDescent="0.3">
      <c r="B195" s="188" t="s">
        <v>63</v>
      </c>
      <c r="C195" s="189"/>
      <c r="D195" s="189"/>
      <c r="E195" s="189"/>
      <c r="F195" s="25"/>
      <c r="G195" s="14"/>
      <c r="H195" s="15">
        <f>SUM(H180:H194)</f>
        <v>0</v>
      </c>
      <c r="I195" s="25"/>
      <c r="J195" s="14"/>
      <c r="K195" s="26">
        <f>SUM(K180:K194)</f>
        <v>0</v>
      </c>
      <c r="L195" s="34">
        <f>SUM(L180:L194)</f>
        <v>0</v>
      </c>
    </row>
    <row r="196" spans="2:12" s="1" customFormat="1" ht="13.5" customHeight="1" thickBot="1" x14ac:dyDescent="0.3">
      <c r="B196" s="190" t="s">
        <v>219</v>
      </c>
      <c r="C196" s="191"/>
      <c r="D196" s="191"/>
      <c r="E196" s="191"/>
      <c r="F196" s="191"/>
      <c r="G196" s="191"/>
      <c r="H196" s="191"/>
      <c r="I196" s="191"/>
      <c r="J196" s="191"/>
      <c r="K196" s="191"/>
      <c r="L196" s="194"/>
    </row>
    <row r="197" spans="2:12" s="1" customFormat="1" ht="15.6" x14ac:dyDescent="0.25">
      <c r="B197" s="35" t="s">
        <v>127</v>
      </c>
      <c r="C197" s="120" t="s">
        <v>197</v>
      </c>
      <c r="D197" s="134" t="s">
        <v>201</v>
      </c>
      <c r="E197" s="124" t="s">
        <v>202</v>
      </c>
      <c r="F197" s="67"/>
      <c r="G197" s="37">
        <v>0</v>
      </c>
      <c r="H197" s="52">
        <f>F197*G197</f>
        <v>0</v>
      </c>
      <c r="I197" s="49"/>
      <c r="J197" s="37">
        <v>0</v>
      </c>
      <c r="K197" s="52">
        <f>I197*J197</f>
        <v>0</v>
      </c>
      <c r="L197" s="55">
        <f>H197+K197</f>
        <v>0</v>
      </c>
    </row>
    <row r="198" spans="2:12" s="1" customFormat="1" ht="13.5" customHeight="1" x14ac:dyDescent="0.25">
      <c r="B198" s="39" t="s">
        <v>156</v>
      </c>
      <c r="C198" s="97" t="s">
        <v>225</v>
      </c>
      <c r="D198" s="130" t="s">
        <v>204</v>
      </c>
      <c r="E198" s="116" t="s">
        <v>2</v>
      </c>
      <c r="F198" s="65"/>
      <c r="G198" s="6">
        <v>0</v>
      </c>
      <c r="H198" s="53">
        <f t="shared" ref="H198:H213" si="30">F198*G198</f>
        <v>0</v>
      </c>
      <c r="I198" s="50"/>
      <c r="J198" s="6">
        <v>0</v>
      </c>
      <c r="K198" s="53">
        <f t="shared" ref="K198:K213" si="31">I198*J198</f>
        <v>0</v>
      </c>
      <c r="L198" s="56">
        <f t="shared" ref="L198:L213" si="32">H198+K198</f>
        <v>0</v>
      </c>
    </row>
    <row r="199" spans="2:12" s="1" customFormat="1" ht="26.4" x14ac:dyDescent="0.25">
      <c r="B199" s="39" t="s">
        <v>211</v>
      </c>
      <c r="C199" s="97" t="s">
        <v>225</v>
      </c>
      <c r="D199" s="131" t="s">
        <v>224</v>
      </c>
      <c r="E199" s="116" t="s">
        <v>2</v>
      </c>
      <c r="F199" s="65"/>
      <c r="G199" s="6">
        <v>0</v>
      </c>
      <c r="H199" s="53">
        <f t="shared" si="30"/>
        <v>0</v>
      </c>
      <c r="I199" s="50"/>
      <c r="J199" s="6">
        <v>0</v>
      </c>
      <c r="K199" s="53">
        <f t="shared" si="31"/>
        <v>0</v>
      </c>
      <c r="L199" s="56">
        <f t="shared" si="32"/>
        <v>0</v>
      </c>
    </row>
    <row r="200" spans="2:12" s="1" customFormat="1" ht="15.6" customHeight="1" x14ac:dyDescent="0.25">
      <c r="B200" s="39" t="s">
        <v>213</v>
      </c>
      <c r="C200" s="97" t="s">
        <v>226</v>
      </c>
      <c r="D200" s="130" t="s">
        <v>220</v>
      </c>
      <c r="E200" s="116" t="s">
        <v>2</v>
      </c>
      <c r="F200" s="65"/>
      <c r="G200" s="6">
        <v>0</v>
      </c>
      <c r="H200" s="53">
        <f t="shared" si="30"/>
        <v>0</v>
      </c>
      <c r="I200" s="50"/>
      <c r="J200" s="6">
        <v>0</v>
      </c>
      <c r="K200" s="53">
        <f t="shared" si="31"/>
        <v>0</v>
      </c>
      <c r="L200" s="56">
        <f t="shared" si="32"/>
        <v>0</v>
      </c>
    </row>
    <row r="201" spans="2:12" s="1" customFormat="1" ht="13.5" customHeight="1" x14ac:dyDescent="0.25">
      <c r="B201" s="39" t="s">
        <v>212</v>
      </c>
      <c r="C201" s="103" t="s">
        <v>197</v>
      </c>
      <c r="D201" s="131" t="s">
        <v>395</v>
      </c>
      <c r="E201" s="116" t="s">
        <v>2</v>
      </c>
      <c r="F201" s="65"/>
      <c r="G201" s="6">
        <v>0</v>
      </c>
      <c r="H201" s="53">
        <f t="shared" si="30"/>
        <v>0</v>
      </c>
      <c r="I201" s="50"/>
      <c r="J201" s="6">
        <v>0</v>
      </c>
      <c r="K201" s="53">
        <f t="shared" si="31"/>
        <v>0</v>
      </c>
      <c r="L201" s="56">
        <f t="shared" si="32"/>
        <v>0</v>
      </c>
    </row>
    <row r="202" spans="2:12" s="1" customFormat="1" ht="13.5" customHeight="1" x14ac:dyDescent="0.25">
      <c r="B202" s="39" t="s">
        <v>214</v>
      </c>
      <c r="C202" s="103" t="s">
        <v>197</v>
      </c>
      <c r="D202" s="130" t="s">
        <v>379</v>
      </c>
      <c r="E202" s="116" t="s">
        <v>205</v>
      </c>
      <c r="F202" s="65"/>
      <c r="G202" s="6">
        <v>0</v>
      </c>
      <c r="H202" s="53">
        <f t="shared" si="30"/>
        <v>0</v>
      </c>
      <c r="I202" s="50"/>
      <c r="J202" s="6">
        <v>0</v>
      </c>
      <c r="K202" s="53">
        <f t="shared" si="31"/>
        <v>0</v>
      </c>
      <c r="L202" s="56">
        <f t="shared" si="32"/>
        <v>0</v>
      </c>
    </row>
    <row r="203" spans="2:12" s="1" customFormat="1" ht="13.5" customHeight="1" x14ac:dyDescent="0.25">
      <c r="B203" s="39" t="s">
        <v>215</v>
      </c>
      <c r="C203" s="103" t="s">
        <v>197</v>
      </c>
      <c r="D203" s="130" t="s">
        <v>210</v>
      </c>
      <c r="E203" s="116" t="s">
        <v>2</v>
      </c>
      <c r="F203" s="65"/>
      <c r="G203" s="6">
        <v>0</v>
      </c>
      <c r="H203" s="53">
        <f t="shared" si="30"/>
        <v>0</v>
      </c>
      <c r="I203" s="50"/>
      <c r="J203" s="6">
        <v>0</v>
      </c>
      <c r="K203" s="53">
        <f t="shared" si="31"/>
        <v>0</v>
      </c>
      <c r="L203" s="56">
        <f t="shared" si="32"/>
        <v>0</v>
      </c>
    </row>
    <row r="204" spans="2:12" s="1" customFormat="1" ht="39.6" x14ac:dyDescent="0.25">
      <c r="B204" s="39" t="s">
        <v>336</v>
      </c>
      <c r="C204" s="104" t="s">
        <v>229</v>
      </c>
      <c r="D204" s="130" t="s">
        <v>362</v>
      </c>
      <c r="E204" s="116" t="s">
        <v>227</v>
      </c>
      <c r="F204" s="65"/>
      <c r="G204" s="6">
        <v>0</v>
      </c>
      <c r="H204" s="53">
        <f t="shared" si="30"/>
        <v>0</v>
      </c>
      <c r="I204" s="50"/>
      <c r="J204" s="6">
        <v>0</v>
      </c>
      <c r="K204" s="53">
        <f t="shared" si="31"/>
        <v>0</v>
      </c>
      <c r="L204" s="56">
        <f t="shared" si="32"/>
        <v>0</v>
      </c>
    </row>
    <row r="205" spans="2:12" s="1" customFormat="1" ht="39.6" x14ac:dyDescent="0.25">
      <c r="B205" s="39" t="s">
        <v>337</v>
      </c>
      <c r="C205" s="104" t="s">
        <v>229</v>
      </c>
      <c r="D205" s="130" t="s">
        <v>390</v>
      </c>
      <c r="E205" s="116" t="s">
        <v>3</v>
      </c>
      <c r="F205" s="65"/>
      <c r="G205" s="6">
        <v>0</v>
      </c>
      <c r="H205" s="53">
        <f t="shared" si="30"/>
        <v>0</v>
      </c>
      <c r="I205" s="50"/>
      <c r="J205" s="6">
        <v>0</v>
      </c>
      <c r="K205" s="53">
        <f t="shared" si="31"/>
        <v>0</v>
      </c>
      <c r="L205" s="56">
        <f t="shared" si="32"/>
        <v>0</v>
      </c>
    </row>
    <row r="206" spans="2:12" s="1" customFormat="1" ht="39.6" x14ac:dyDescent="0.25">
      <c r="B206" s="39" t="s">
        <v>338</v>
      </c>
      <c r="C206" s="104" t="s">
        <v>229</v>
      </c>
      <c r="D206" s="130" t="s">
        <v>391</v>
      </c>
      <c r="E206" s="116" t="s">
        <v>3</v>
      </c>
      <c r="F206" s="65"/>
      <c r="G206" s="6">
        <v>0</v>
      </c>
      <c r="H206" s="53">
        <f t="shared" si="30"/>
        <v>0</v>
      </c>
      <c r="I206" s="50"/>
      <c r="J206" s="6">
        <v>0</v>
      </c>
      <c r="K206" s="53">
        <f t="shared" si="31"/>
        <v>0</v>
      </c>
      <c r="L206" s="56">
        <f t="shared" si="32"/>
        <v>0</v>
      </c>
    </row>
    <row r="207" spans="2:12" s="1" customFormat="1" ht="39.6" x14ac:dyDescent="0.25">
      <c r="B207" s="39" t="s">
        <v>339</v>
      </c>
      <c r="C207" s="104" t="s">
        <v>229</v>
      </c>
      <c r="D207" s="130" t="s">
        <v>392</v>
      </c>
      <c r="E207" s="116" t="s">
        <v>2</v>
      </c>
      <c r="F207" s="65"/>
      <c r="G207" s="6">
        <v>0</v>
      </c>
      <c r="H207" s="53">
        <f t="shared" si="30"/>
        <v>0</v>
      </c>
      <c r="I207" s="50"/>
      <c r="J207" s="6">
        <v>0</v>
      </c>
      <c r="K207" s="53">
        <f t="shared" si="31"/>
        <v>0</v>
      </c>
      <c r="L207" s="56">
        <f t="shared" si="32"/>
        <v>0</v>
      </c>
    </row>
    <row r="208" spans="2:12" s="1" customFormat="1" ht="39.6" x14ac:dyDescent="0.25">
      <c r="B208" s="39" t="s">
        <v>340</v>
      </c>
      <c r="C208" s="104" t="s">
        <v>229</v>
      </c>
      <c r="D208" s="130" t="s">
        <v>248</v>
      </c>
      <c r="E208" s="116" t="s">
        <v>2</v>
      </c>
      <c r="F208" s="65"/>
      <c r="G208" s="6">
        <v>0</v>
      </c>
      <c r="H208" s="53">
        <f t="shared" si="30"/>
        <v>0</v>
      </c>
      <c r="I208" s="50"/>
      <c r="J208" s="6">
        <v>0</v>
      </c>
      <c r="K208" s="53">
        <f t="shared" si="31"/>
        <v>0</v>
      </c>
      <c r="L208" s="56">
        <f t="shared" si="32"/>
        <v>0</v>
      </c>
    </row>
    <row r="209" spans="2:12" s="1" customFormat="1" ht="39.6" x14ac:dyDescent="0.25">
      <c r="B209" s="39" t="s">
        <v>341</v>
      </c>
      <c r="C209" s="104" t="s">
        <v>229</v>
      </c>
      <c r="D209" s="130" t="s">
        <v>249</v>
      </c>
      <c r="E209" s="116" t="s">
        <v>2</v>
      </c>
      <c r="F209" s="65"/>
      <c r="G209" s="6">
        <v>0</v>
      </c>
      <c r="H209" s="53">
        <f t="shared" si="30"/>
        <v>0</v>
      </c>
      <c r="I209" s="50"/>
      <c r="J209" s="6">
        <v>0</v>
      </c>
      <c r="K209" s="53">
        <f t="shared" si="31"/>
        <v>0</v>
      </c>
      <c r="L209" s="56">
        <f t="shared" si="32"/>
        <v>0</v>
      </c>
    </row>
    <row r="210" spans="2:12" s="1" customFormat="1" ht="39.6" x14ac:dyDescent="0.25">
      <c r="B210" s="39" t="s">
        <v>342</v>
      </c>
      <c r="C210" s="104" t="s">
        <v>229</v>
      </c>
      <c r="D210" s="130" t="s">
        <v>247</v>
      </c>
      <c r="E210" s="116" t="s">
        <v>2</v>
      </c>
      <c r="F210" s="65"/>
      <c r="G210" s="6">
        <v>0</v>
      </c>
      <c r="H210" s="53">
        <f t="shared" si="30"/>
        <v>0</v>
      </c>
      <c r="I210" s="50"/>
      <c r="J210" s="6">
        <v>0</v>
      </c>
      <c r="K210" s="53">
        <f t="shared" si="31"/>
        <v>0</v>
      </c>
      <c r="L210" s="56">
        <f t="shared" si="32"/>
        <v>0</v>
      </c>
    </row>
    <row r="211" spans="2:12" s="1" customFormat="1" ht="39.6" x14ac:dyDescent="0.25">
      <c r="B211" s="39" t="s">
        <v>343</v>
      </c>
      <c r="C211" s="104" t="s">
        <v>229</v>
      </c>
      <c r="D211" s="130" t="s">
        <v>380</v>
      </c>
      <c r="E211" s="116" t="s">
        <v>2</v>
      </c>
      <c r="F211" s="65"/>
      <c r="G211" s="6">
        <v>0</v>
      </c>
      <c r="H211" s="53">
        <f t="shared" si="30"/>
        <v>0</v>
      </c>
      <c r="I211" s="50"/>
      <c r="J211" s="6">
        <v>0</v>
      </c>
      <c r="K211" s="53">
        <f t="shared" si="31"/>
        <v>0</v>
      </c>
      <c r="L211" s="56">
        <f t="shared" si="32"/>
        <v>0</v>
      </c>
    </row>
    <row r="212" spans="2:12" s="1" customFormat="1" ht="39.6" x14ac:dyDescent="0.25">
      <c r="B212" s="39" t="s">
        <v>344</v>
      </c>
      <c r="C212" s="104" t="s">
        <v>229</v>
      </c>
      <c r="D212" s="130" t="s">
        <v>363</v>
      </c>
      <c r="E212" s="116" t="s">
        <v>227</v>
      </c>
      <c r="F212" s="65"/>
      <c r="G212" s="6">
        <v>0</v>
      </c>
      <c r="H212" s="53">
        <f t="shared" si="30"/>
        <v>0</v>
      </c>
      <c r="I212" s="50"/>
      <c r="J212" s="6">
        <v>0</v>
      </c>
      <c r="K212" s="53">
        <f t="shared" si="31"/>
        <v>0</v>
      </c>
      <c r="L212" s="56">
        <f t="shared" si="32"/>
        <v>0</v>
      </c>
    </row>
    <row r="213" spans="2:12" s="1" customFormat="1" ht="13.8" thickBot="1" x14ac:dyDescent="0.3">
      <c r="B213" s="41" t="s">
        <v>345</v>
      </c>
      <c r="C213" s="118" t="s">
        <v>197</v>
      </c>
      <c r="D213" s="133" t="s">
        <v>389</v>
      </c>
      <c r="E213" s="122" t="s">
        <v>2</v>
      </c>
      <c r="F213" s="79"/>
      <c r="G213" s="43">
        <v>0</v>
      </c>
      <c r="H213" s="54">
        <f t="shared" si="30"/>
        <v>0</v>
      </c>
      <c r="I213" s="51"/>
      <c r="J213" s="43">
        <v>0</v>
      </c>
      <c r="K213" s="54">
        <f t="shared" si="31"/>
        <v>0</v>
      </c>
      <c r="L213" s="57">
        <f t="shared" si="32"/>
        <v>0</v>
      </c>
    </row>
    <row r="214" spans="2:12" s="1" customFormat="1" ht="13.5" customHeight="1" thickBot="1" x14ac:dyDescent="0.3">
      <c r="B214" s="188" t="s">
        <v>63</v>
      </c>
      <c r="C214" s="189"/>
      <c r="D214" s="189"/>
      <c r="E214" s="189"/>
      <c r="F214" s="25"/>
      <c r="G214" s="14"/>
      <c r="H214" s="15">
        <f>SUM(H197:H213)</f>
        <v>0</v>
      </c>
      <c r="I214" s="25"/>
      <c r="J214" s="14"/>
      <c r="K214" s="15">
        <f>SUM(K197:K213)</f>
        <v>0</v>
      </c>
      <c r="L214" s="108">
        <f>SUM(L197:L213)</f>
        <v>0</v>
      </c>
    </row>
    <row r="215" spans="2:12" s="1" customFormat="1" ht="13.5" customHeight="1" thickBot="1" x14ac:dyDescent="0.3">
      <c r="B215" s="190" t="s">
        <v>144</v>
      </c>
      <c r="C215" s="191"/>
      <c r="D215" s="191"/>
      <c r="E215" s="191"/>
      <c r="F215" s="192"/>
      <c r="G215" s="192"/>
      <c r="H215" s="192"/>
      <c r="I215" s="192"/>
      <c r="J215" s="192"/>
      <c r="K215" s="192"/>
      <c r="L215" s="193"/>
    </row>
    <row r="216" spans="2:12" s="1" customFormat="1" ht="13.5" customHeight="1" x14ac:dyDescent="0.25">
      <c r="B216" s="35" t="s">
        <v>128</v>
      </c>
      <c r="C216" s="66" t="s">
        <v>16</v>
      </c>
      <c r="D216" s="63" t="s">
        <v>142</v>
      </c>
      <c r="E216" s="94" t="s">
        <v>237</v>
      </c>
      <c r="F216" s="98"/>
      <c r="G216" s="37">
        <v>0</v>
      </c>
      <c r="H216" s="38">
        <f>F216*G216</f>
        <v>0</v>
      </c>
      <c r="I216" s="49"/>
      <c r="J216" s="37">
        <v>0</v>
      </c>
      <c r="K216" s="38">
        <f>I216*J216</f>
        <v>0</v>
      </c>
      <c r="L216" s="80">
        <f>H216+K216</f>
        <v>0</v>
      </c>
    </row>
    <row r="217" spans="2:12" s="1" customFormat="1" ht="13.5" customHeight="1" thickBot="1" x14ac:dyDescent="0.3">
      <c r="B217" s="41" t="s">
        <v>129</v>
      </c>
      <c r="C217" s="59" t="s">
        <v>146</v>
      </c>
      <c r="D217" s="60" t="s">
        <v>143</v>
      </c>
      <c r="E217" s="96" t="s">
        <v>237</v>
      </c>
      <c r="F217" s="105"/>
      <c r="G217" s="6">
        <v>0</v>
      </c>
      <c r="H217" s="40">
        <f>F217*G217</f>
        <v>0</v>
      </c>
      <c r="I217" s="50"/>
      <c r="J217" s="6">
        <v>0</v>
      </c>
      <c r="K217" s="40">
        <f>I217*J217</f>
        <v>0</v>
      </c>
      <c r="L217" s="91">
        <f>H217+K217</f>
        <v>0</v>
      </c>
    </row>
    <row r="218" spans="2:12" s="1" customFormat="1" ht="13.5" customHeight="1" thickBot="1" x14ac:dyDescent="0.3">
      <c r="B218" s="188" t="s">
        <v>63</v>
      </c>
      <c r="C218" s="189"/>
      <c r="D218" s="189"/>
      <c r="E218" s="189"/>
      <c r="F218" s="68"/>
      <c r="G218" s="69"/>
      <c r="H218" s="70">
        <f>SUM(H216:H217)</f>
        <v>0</v>
      </c>
      <c r="I218" s="68"/>
      <c r="J218" s="69"/>
      <c r="K218" s="70">
        <f>SUM(K216:K217)</f>
        <v>0</v>
      </c>
      <c r="L218" s="78">
        <f>SUM(L216:L217)</f>
        <v>0</v>
      </c>
    </row>
    <row r="219" spans="2:12" s="1" customFormat="1" ht="13.5" customHeight="1" thickBot="1" x14ac:dyDescent="0.3">
      <c r="B219" s="190" t="s">
        <v>425</v>
      </c>
      <c r="C219" s="191"/>
      <c r="D219" s="191"/>
      <c r="E219" s="191"/>
      <c r="F219" s="191"/>
      <c r="G219" s="191"/>
      <c r="H219" s="191"/>
      <c r="I219" s="191"/>
      <c r="J219" s="191"/>
      <c r="K219" s="191"/>
      <c r="L219" s="194"/>
    </row>
    <row r="220" spans="2:12" s="1" customFormat="1" ht="106.2" thickBot="1" x14ac:dyDescent="0.3">
      <c r="B220" s="136" t="s">
        <v>130</v>
      </c>
      <c r="C220" s="176" t="s">
        <v>255</v>
      </c>
      <c r="D220" s="82" t="s">
        <v>415</v>
      </c>
      <c r="E220" s="177" t="s">
        <v>2</v>
      </c>
      <c r="F220" s="138"/>
      <c r="G220" s="137">
        <v>0</v>
      </c>
      <c r="H220" s="70">
        <f>F220*G220</f>
        <v>0</v>
      </c>
      <c r="I220" s="178"/>
      <c r="J220" s="137">
        <v>0</v>
      </c>
      <c r="K220" s="70">
        <f>I220*J220</f>
        <v>0</v>
      </c>
      <c r="L220" s="78">
        <f>H220+K220</f>
        <v>0</v>
      </c>
    </row>
    <row r="221" spans="2:12" s="1" customFormat="1" ht="13.5" customHeight="1" thickBot="1" x14ac:dyDescent="0.3">
      <c r="B221" s="188" t="s">
        <v>63</v>
      </c>
      <c r="C221" s="189"/>
      <c r="D221" s="189"/>
      <c r="E221" s="189"/>
      <c r="F221" s="25"/>
      <c r="G221" s="14"/>
      <c r="H221" s="15">
        <f>SUM(H220:H220)</f>
        <v>0</v>
      </c>
      <c r="I221" s="48"/>
      <c r="J221" s="14"/>
      <c r="K221" s="26">
        <f>SUM(K220:K220)</f>
        <v>0</v>
      </c>
      <c r="L221" s="34">
        <f>SUM(L220:L220)</f>
        <v>0</v>
      </c>
    </row>
    <row r="222" spans="2:12" s="1" customFormat="1" ht="13.5" customHeight="1" thickBot="1" x14ac:dyDescent="0.3">
      <c r="B222" s="190" t="s">
        <v>419</v>
      </c>
      <c r="C222" s="191"/>
      <c r="D222" s="191"/>
      <c r="E222" s="191"/>
      <c r="F222" s="191"/>
      <c r="G222" s="191"/>
      <c r="H222" s="191"/>
      <c r="I222" s="191"/>
      <c r="J222" s="191"/>
      <c r="K222" s="191"/>
      <c r="L222" s="194"/>
    </row>
    <row r="223" spans="2:12" s="1" customFormat="1" ht="13.5" customHeight="1" x14ac:dyDescent="0.25">
      <c r="B223" s="35" t="s">
        <v>420</v>
      </c>
      <c r="C223" s="66" t="s">
        <v>16</v>
      </c>
      <c r="D223" s="164" t="s">
        <v>416</v>
      </c>
      <c r="E223" s="94" t="s">
        <v>417</v>
      </c>
      <c r="F223" s="98"/>
      <c r="G223" s="37">
        <v>0</v>
      </c>
      <c r="H223" s="52">
        <f>F223*G223</f>
        <v>0</v>
      </c>
      <c r="I223" s="49"/>
      <c r="J223" s="37">
        <v>0</v>
      </c>
      <c r="K223" s="52">
        <f>I223*J223</f>
        <v>0</v>
      </c>
      <c r="L223" s="55">
        <f>H223+K223</f>
        <v>0</v>
      </c>
    </row>
    <row r="224" spans="2:12" s="1" customFormat="1" ht="13.5" customHeight="1" x14ac:dyDescent="0.25">
      <c r="B224" s="39" t="s">
        <v>421</v>
      </c>
      <c r="C224" s="11" t="s">
        <v>16</v>
      </c>
      <c r="D224" s="165" t="s">
        <v>418</v>
      </c>
      <c r="E224" s="95" t="s">
        <v>417</v>
      </c>
      <c r="F224" s="105"/>
      <c r="G224" s="6">
        <v>0</v>
      </c>
      <c r="H224" s="53">
        <f t="shared" ref="H224:H227" si="33">F224*G224</f>
        <v>0</v>
      </c>
      <c r="I224" s="50"/>
      <c r="J224" s="6">
        <v>0</v>
      </c>
      <c r="K224" s="53">
        <f t="shared" ref="K224:K227" si="34">I224*J224</f>
        <v>0</v>
      </c>
      <c r="L224" s="56">
        <f t="shared" ref="L224:L227" si="35">H224+K224</f>
        <v>0</v>
      </c>
    </row>
    <row r="225" spans="2:12" s="1" customFormat="1" ht="13.5" customHeight="1" x14ac:dyDescent="0.25">
      <c r="B225" s="39" t="s">
        <v>422</v>
      </c>
      <c r="C225" s="11" t="s">
        <v>16</v>
      </c>
      <c r="D225" s="165" t="s">
        <v>693</v>
      </c>
      <c r="E225" s="95" t="s">
        <v>417</v>
      </c>
      <c r="F225" s="105"/>
      <c r="G225" s="6">
        <v>0</v>
      </c>
      <c r="H225" s="53">
        <f t="shared" si="33"/>
        <v>0</v>
      </c>
      <c r="I225" s="50"/>
      <c r="J225" s="6">
        <v>0</v>
      </c>
      <c r="K225" s="53">
        <f t="shared" si="34"/>
        <v>0</v>
      </c>
      <c r="L225" s="56">
        <f t="shared" si="35"/>
        <v>0</v>
      </c>
    </row>
    <row r="226" spans="2:12" s="1" customFormat="1" ht="13.5" customHeight="1" x14ac:dyDescent="0.25">
      <c r="B226" s="39" t="s">
        <v>423</v>
      </c>
      <c r="C226" s="11" t="s">
        <v>16</v>
      </c>
      <c r="D226" s="165" t="s">
        <v>449</v>
      </c>
      <c r="E226" s="95" t="s">
        <v>417</v>
      </c>
      <c r="F226" s="105"/>
      <c r="G226" s="6">
        <v>0</v>
      </c>
      <c r="H226" s="53">
        <f t="shared" si="33"/>
        <v>0</v>
      </c>
      <c r="I226" s="50"/>
      <c r="J226" s="6">
        <v>0</v>
      </c>
      <c r="K226" s="53">
        <f t="shared" si="34"/>
        <v>0</v>
      </c>
      <c r="L226" s="56">
        <f t="shared" si="35"/>
        <v>0</v>
      </c>
    </row>
    <row r="227" spans="2:12" s="1" customFormat="1" ht="13.5" customHeight="1" thickBot="1" x14ac:dyDescent="0.3">
      <c r="B227" s="41" t="s">
        <v>424</v>
      </c>
      <c r="C227" s="59" t="s">
        <v>16</v>
      </c>
      <c r="D227" s="166" t="s">
        <v>450</v>
      </c>
      <c r="E227" s="96" t="s">
        <v>417</v>
      </c>
      <c r="F227" s="110"/>
      <c r="G227" s="43">
        <v>0</v>
      </c>
      <c r="H227" s="54">
        <f t="shared" si="33"/>
        <v>0</v>
      </c>
      <c r="I227" s="51"/>
      <c r="J227" s="43">
        <v>0</v>
      </c>
      <c r="K227" s="54">
        <f t="shared" si="34"/>
        <v>0</v>
      </c>
      <c r="L227" s="57">
        <f t="shared" si="35"/>
        <v>0</v>
      </c>
    </row>
    <row r="228" spans="2:12" s="1" customFormat="1" ht="13.8" thickBot="1" x14ac:dyDescent="0.3">
      <c r="B228" s="188" t="s">
        <v>63</v>
      </c>
      <c r="C228" s="189"/>
      <c r="D228" s="189"/>
      <c r="E228" s="189"/>
      <c r="F228" s="25"/>
      <c r="G228" s="14"/>
      <c r="H228" s="15">
        <f>SUM(H223:H227)</f>
        <v>0</v>
      </c>
      <c r="I228" s="25"/>
      <c r="J228" s="14"/>
      <c r="K228" s="15">
        <f>SUM(K223:K227)</f>
        <v>0</v>
      </c>
      <c r="L228" s="108">
        <f>SUM(L223:L227)</f>
        <v>0</v>
      </c>
    </row>
    <row r="229" spans="2:12" x14ac:dyDescent="0.25">
      <c r="B229" s="12"/>
      <c r="C229" s="12"/>
      <c r="D229" s="31"/>
      <c r="E229" s="4"/>
      <c r="F229" s="2"/>
      <c r="G229" s="3"/>
      <c r="H229" s="3"/>
      <c r="I229" s="2"/>
      <c r="J229" s="3"/>
      <c r="K229" s="3"/>
      <c r="L229" s="3"/>
    </row>
    <row r="230" spans="2:12" x14ac:dyDescent="0.25"/>
    <row r="231" spans="2:12" x14ac:dyDescent="0.25"/>
    <row r="232" spans="2:12" x14ac:dyDescent="0.25"/>
    <row r="233" spans="2:12" x14ac:dyDescent="0.25"/>
    <row r="234" spans="2:12" x14ac:dyDescent="0.25"/>
    <row r="235" spans="2:12" x14ac:dyDescent="0.25"/>
    <row r="236" spans="2:12" x14ac:dyDescent="0.25"/>
    <row r="237" spans="2:12" x14ac:dyDescent="0.25"/>
    <row r="238" spans="2:12" x14ac:dyDescent="0.25">
      <c r="B238" s="7"/>
      <c r="C238" s="7"/>
      <c r="D238" s="135"/>
      <c r="E238" s="7"/>
    </row>
    <row r="239" spans="2:12" x14ac:dyDescent="0.25">
      <c r="B239" s="7"/>
      <c r="C239" s="7"/>
      <c r="D239" s="135"/>
      <c r="E239" s="7"/>
    </row>
    <row r="240" spans="2:12" x14ac:dyDescent="0.25">
      <c r="B240" s="7"/>
      <c r="C240" s="7"/>
      <c r="D240" s="135"/>
      <c r="E240" s="7"/>
    </row>
    <row r="241" spans="2:5" x14ac:dyDescent="0.25">
      <c r="B241" s="7"/>
      <c r="C241" s="7"/>
      <c r="D241" s="135"/>
      <c r="E241" s="7"/>
    </row>
    <row r="242" spans="2:5" x14ac:dyDescent="0.25">
      <c r="B242" s="7"/>
      <c r="C242" s="7"/>
      <c r="D242" s="135"/>
      <c r="E242" s="7"/>
    </row>
    <row r="243" spans="2:5" x14ac:dyDescent="0.25">
      <c r="B243" s="7"/>
      <c r="C243" s="7"/>
      <c r="D243" s="135"/>
      <c r="E243" s="7"/>
    </row>
    <row r="244" spans="2:5" x14ac:dyDescent="0.25">
      <c r="B244" s="7"/>
      <c r="C244" s="7"/>
      <c r="D244" s="135"/>
      <c r="E244" s="7"/>
    </row>
    <row r="245" spans="2:5" x14ac:dyDescent="0.25">
      <c r="B245" s="7"/>
      <c r="C245" s="7"/>
      <c r="D245" s="135"/>
      <c r="E245" s="7"/>
    </row>
    <row r="246" spans="2:5" x14ac:dyDescent="0.25">
      <c r="B246" s="7"/>
      <c r="C246" s="7"/>
      <c r="D246" s="135"/>
      <c r="E246" s="7"/>
    </row>
    <row r="247" spans="2:5" x14ac:dyDescent="0.25">
      <c r="B247" s="7"/>
      <c r="C247" s="7"/>
      <c r="D247" s="135"/>
      <c r="E247" s="7"/>
    </row>
    <row r="248" spans="2:5" x14ac:dyDescent="0.25">
      <c r="B248" s="7"/>
      <c r="C248" s="7"/>
      <c r="D248" s="135"/>
      <c r="E248" s="7"/>
    </row>
    <row r="249" spans="2:5" x14ac:dyDescent="0.25">
      <c r="B249" s="7"/>
      <c r="C249" s="7"/>
      <c r="D249" s="135"/>
      <c r="E249" s="7"/>
    </row>
    <row r="250" spans="2:5" x14ac:dyDescent="0.25">
      <c r="B250" s="7"/>
      <c r="C250" s="7"/>
      <c r="D250" s="135"/>
      <c r="E250" s="7"/>
    </row>
    <row r="251" spans="2:5" x14ac:dyDescent="0.25">
      <c r="B251" s="7"/>
      <c r="C251" s="7"/>
      <c r="D251" s="135"/>
      <c r="E251" s="7"/>
    </row>
    <row r="252" spans="2:5" x14ac:dyDescent="0.25">
      <c r="B252" s="7"/>
      <c r="C252" s="7"/>
      <c r="D252" s="135"/>
      <c r="E252" s="7"/>
    </row>
    <row r="253" spans="2:5" x14ac:dyDescent="0.25">
      <c r="B253" s="7"/>
      <c r="C253" s="7"/>
      <c r="D253" s="135"/>
      <c r="E253" s="7"/>
    </row>
    <row r="254" spans="2:5" x14ac:dyDescent="0.25">
      <c r="B254" s="7"/>
      <c r="C254" s="7"/>
      <c r="D254" s="135"/>
      <c r="E254" s="7"/>
    </row>
    <row r="255" spans="2:5" x14ac:dyDescent="0.25">
      <c r="B255" s="7"/>
      <c r="C255" s="7"/>
      <c r="D255" s="135"/>
      <c r="E255" s="7"/>
    </row>
    <row r="256" spans="2:5" x14ac:dyDescent="0.25">
      <c r="B256" s="7"/>
      <c r="C256" s="7"/>
      <c r="D256" s="135"/>
      <c r="E256" s="7"/>
    </row>
    <row r="257" spans="2:5" x14ac:dyDescent="0.25">
      <c r="B257" s="7"/>
      <c r="C257" s="7"/>
      <c r="D257" s="135"/>
      <c r="E257" s="7"/>
    </row>
    <row r="258" spans="2:5" x14ac:dyDescent="0.25">
      <c r="B258" s="7"/>
      <c r="C258" s="7"/>
      <c r="D258" s="135"/>
      <c r="E258" s="7"/>
    </row>
    <row r="259" spans="2:5" x14ac:dyDescent="0.25">
      <c r="B259" s="7"/>
      <c r="C259" s="7"/>
      <c r="D259" s="135"/>
      <c r="E259" s="7"/>
    </row>
    <row r="260" spans="2:5" x14ac:dyDescent="0.25">
      <c r="B260" s="7"/>
      <c r="C260" s="7"/>
      <c r="D260" s="135"/>
      <c r="E260" s="7"/>
    </row>
    <row r="261" spans="2:5" x14ac:dyDescent="0.25">
      <c r="B261" s="7"/>
      <c r="C261" s="7"/>
      <c r="D261" s="135"/>
      <c r="E261" s="7"/>
    </row>
    <row r="262" spans="2:5" x14ac:dyDescent="0.25">
      <c r="B262" s="7"/>
      <c r="C262" s="7"/>
      <c r="D262" s="135"/>
      <c r="E262" s="7"/>
    </row>
    <row r="263" spans="2:5" x14ac:dyDescent="0.25">
      <c r="B263" s="7"/>
      <c r="C263" s="7"/>
      <c r="D263" s="135"/>
      <c r="E263" s="7"/>
    </row>
    <row r="264" spans="2:5" x14ac:dyDescent="0.25">
      <c r="B264" s="7"/>
      <c r="C264" s="7"/>
      <c r="D264" s="135"/>
      <c r="E264" s="7"/>
    </row>
    <row r="265" spans="2:5" x14ac:dyDescent="0.25">
      <c r="B265" s="7"/>
      <c r="C265" s="7"/>
      <c r="D265" s="135"/>
      <c r="E265" s="7"/>
    </row>
    <row r="266" spans="2:5" x14ac:dyDescent="0.25">
      <c r="B266" s="7"/>
      <c r="C266" s="7"/>
      <c r="D266" s="135"/>
      <c r="E266" s="7"/>
    </row>
    <row r="267" spans="2:5" x14ac:dyDescent="0.25">
      <c r="B267" s="7"/>
      <c r="C267" s="7"/>
      <c r="D267" s="135"/>
      <c r="E267" s="7"/>
    </row>
    <row r="268" spans="2:5" x14ac:dyDescent="0.25">
      <c r="B268" s="7"/>
      <c r="C268" s="7"/>
      <c r="D268" s="135"/>
      <c r="E268" s="7"/>
    </row>
    <row r="269" spans="2:5" x14ac:dyDescent="0.25">
      <c r="B269" s="7"/>
      <c r="C269" s="7"/>
      <c r="D269" s="135"/>
      <c r="E269" s="7"/>
    </row>
    <row r="270" spans="2:5" x14ac:dyDescent="0.25">
      <c r="B270" s="7"/>
      <c r="C270" s="7"/>
      <c r="D270" s="135"/>
      <c r="E270" s="7"/>
    </row>
    <row r="271" spans="2:5" x14ac:dyDescent="0.25">
      <c r="B271" s="7"/>
      <c r="C271" s="7"/>
      <c r="D271" s="135"/>
      <c r="E271" s="7"/>
    </row>
    <row r="272" spans="2:5" x14ac:dyDescent="0.25">
      <c r="B272" s="7"/>
      <c r="C272" s="7"/>
      <c r="D272" s="135"/>
      <c r="E272" s="7"/>
    </row>
    <row r="273" spans="2:5" x14ac:dyDescent="0.25">
      <c r="B273" s="7"/>
      <c r="C273" s="7"/>
      <c r="D273" s="135"/>
      <c r="E273" s="7"/>
    </row>
    <row r="274" spans="2:5" x14ac:dyDescent="0.25">
      <c r="B274" s="7"/>
      <c r="C274" s="7"/>
      <c r="D274" s="135"/>
      <c r="E274" s="7"/>
    </row>
    <row r="275" spans="2:5" x14ac:dyDescent="0.25">
      <c r="B275" s="7"/>
      <c r="C275" s="7"/>
      <c r="D275" s="135"/>
      <c r="E275" s="7"/>
    </row>
    <row r="276" spans="2:5" x14ac:dyDescent="0.25">
      <c r="B276" s="7"/>
      <c r="C276" s="7"/>
      <c r="D276" s="135"/>
      <c r="E276" s="7"/>
    </row>
    <row r="277" spans="2:5" x14ac:dyDescent="0.25">
      <c r="B277" s="7"/>
      <c r="C277" s="7"/>
      <c r="D277" s="135"/>
      <c r="E277" s="7"/>
    </row>
    <row r="278" spans="2:5" x14ac:dyDescent="0.25">
      <c r="B278" s="7"/>
      <c r="C278" s="7"/>
      <c r="D278" s="135"/>
      <c r="E278" s="7"/>
    </row>
    <row r="279" spans="2:5" x14ac:dyDescent="0.25">
      <c r="B279" s="7"/>
      <c r="C279" s="7"/>
      <c r="D279" s="135"/>
      <c r="E279" s="7"/>
    </row>
    <row r="280" spans="2:5" x14ac:dyDescent="0.25">
      <c r="B280" s="7"/>
      <c r="C280" s="7"/>
      <c r="D280" s="135"/>
      <c r="E280" s="7"/>
    </row>
    <row r="281" spans="2:5" x14ac:dyDescent="0.25">
      <c r="B281" s="7"/>
      <c r="C281" s="7"/>
      <c r="D281" s="135"/>
      <c r="E281" s="7"/>
    </row>
    <row r="282" spans="2:5" x14ac:dyDescent="0.25">
      <c r="B282" s="7"/>
      <c r="C282" s="7"/>
      <c r="D282" s="135"/>
      <c r="E282" s="7"/>
    </row>
    <row r="283" spans="2:5" x14ac:dyDescent="0.25">
      <c r="B283" s="7"/>
      <c r="C283" s="7"/>
      <c r="D283" s="135"/>
      <c r="E283" s="7"/>
    </row>
    <row r="284" spans="2:5" x14ac:dyDescent="0.25">
      <c r="B284" s="7"/>
      <c r="C284" s="7"/>
      <c r="D284" s="135"/>
      <c r="E284" s="7"/>
    </row>
    <row r="285" spans="2:5" x14ac:dyDescent="0.25">
      <c r="B285" s="7"/>
      <c r="C285" s="7"/>
      <c r="D285" s="135"/>
      <c r="E285" s="7"/>
    </row>
    <row r="286" spans="2:5" x14ac:dyDescent="0.25">
      <c r="B286" s="7"/>
      <c r="C286" s="7"/>
      <c r="D286" s="135"/>
      <c r="E286" s="7"/>
    </row>
    <row r="287" spans="2:5" x14ac:dyDescent="0.25">
      <c r="B287" s="7"/>
      <c r="C287" s="7"/>
      <c r="D287" s="135"/>
      <c r="E287" s="7"/>
    </row>
    <row r="288" spans="2:5" x14ac:dyDescent="0.25">
      <c r="B288" s="7"/>
      <c r="C288" s="7"/>
      <c r="D288" s="135"/>
      <c r="E288" s="7"/>
    </row>
    <row r="289" spans="2:5" x14ac:dyDescent="0.25">
      <c r="B289" s="7"/>
      <c r="C289" s="7"/>
      <c r="D289" s="135"/>
      <c r="E289" s="7"/>
    </row>
    <row r="290" spans="2:5" x14ac:dyDescent="0.25">
      <c r="B290" s="7"/>
      <c r="C290" s="7"/>
      <c r="D290" s="135"/>
      <c r="E290" s="7"/>
    </row>
    <row r="291" spans="2:5" x14ac:dyDescent="0.25">
      <c r="B291" s="7"/>
      <c r="C291" s="7"/>
      <c r="D291" s="135"/>
      <c r="E291" s="7"/>
    </row>
    <row r="292" spans="2:5" x14ac:dyDescent="0.25">
      <c r="B292" s="7"/>
      <c r="C292" s="7"/>
      <c r="D292" s="135"/>
      <c r="E292" s="7"/>
    </row>
    <row r="293" spans="2:5" x14ac:dyDescent="0.25">
      <c r="B293" s="7"/>
      <c r="C293" s="7"/>
      <c r="D293" s="135"/>
      <c r="E293" s="7"/>
    </row>
    <row r="294" spans="2:5" x14ac:dyDescent="0.25">
      <c r="B294" s="7"/>
      <c r="C294" s="7"/>
      <c r="D294" s="135"/>
      <c r="E294" s="7"/>
    </row>
    <row r="295" spans="2:5" x14ac:dyDescent="0.25">
      <c r="B295" s="7"/>
      <c r="C295" s="7"/>
      <c r="D295" s="135"/>
      <c r="E295" s="7"/>
    </row>
    <row r="296" spans="2:5" x14ac:dyDescent="0.25">
      <c r="B296" s="7"/>
      <c r="C296" s="7"/>
      <c r="D296" s="135"/>
      <c r="E296" s="7"/>
    </row>
    <row r="297" spans="2:5" x14ac:dyDescent="0.25">
      <c r="B297" s="7"/>
      <c r="C297" s="7"/>
      <c r="D297" s="135"/>
      <c r="E297" s="7"/>
    </row>
    <row r="298" spans="2:5" x14ac:dyDescent="0.25">
      <c r="B298" s="7"/>
      <c r="C298" s="7"/>
      <c r="D298" s="135"/>
      <c r="E298" s="7"/>
    </row>
    <row r="299" spans="2:5" x14ac:dyDescent="0.25">
      <c r="B299" s="7"/>
      <c r="C299" s="7"/>
      <c r="D299" s="135"/>
      <c r="E299" s="7"/>
    </row>
    <row r="300" spans="2:5" x14ac:dyDescent="0.25">
      <c r="B300" s="7"/>
      <c r="C300" s="7"/>
      <c r="D300" s="135"/>
      <c r="E300" s="7"/>
    </row>
    <row r="301" spans="2:5" x14ac:dyDescent="0.25">
      <c r="B301" s="7"/>
      <c r="C301" s="7"/>
      <c r="D301" s="135"/>
      <c r="E301" s="7"/>
    </row>
    <row r="302" spans="2:5" x14ac:dyDescent="0.25">
      <c r="B302" s="7"/>
      <c r="C302" s="7"/>
      <c r="D302" s="135"/>
      <c r="E302" s="7"/>
    </row>
    <row r="303" spans="2:5" x14ac:dyDescent="0.25">
      <c r="B303" s="7"/>
      <c r="C303" s="7"/>
      <c r="D303" s="135"/>
      <c r="E303" s="7"/>
    </row>
    <row r="304" spans="2:5" x14ac:dyDescent="0.25">
      <c r="B304" s="7"/>
      <c r="C304" s="7"/>
      <c r="D304" s="135"/>
      <c r="E304" s="7"/>
    </row>
    <row r="305" spans="2:5" x14ac:dyDescent="0.25">
      <c r="B305" s="7"/>
      <c r="C305" s="7"/>
      <c r="D305" s="135"/>
      <c r="E305" s="7"/>
    </row>
    <row r="306" spans="2:5" x14ac:dyDescent="0.25">
      <c r="B306" s="7"/>
      <c r="C306" s="7"/>
      <c r="D306" s="135"/>
      <c r="E306" s="7"/>
    </row>
    <row r="307" spans="2:5" x14ac:dyDescent="0.25">
      <c r="B307" s="7"/>
      <c r="C307" s="7"/>
      <c r="D307" s="135"/>
      <c r="E307" s="7"/>
    </row>
    <row r="308" spans="2:5" x14ac:dyDescent="0.25">
      <c r="B308" s="7"/>
      <c r="C308" s="7"/>
      <c r="D308" s="135"/>
      <c r="E308" s="7"/>
    </row>
    <row r="309" spans="2:5" x14ac:dyDescent="0.25">
      <c r="B309" s="7"/>
      <c r="C309" s="7"/>
      <c r="D309" s="135"/>
      <c r="E309" s="7"/>
    </row>
    <row r="310" spans="2:5" x14ac:dyDescent="0.25">
      <c r="B310" s="7"/>
      <c r="C310" s="7"/>
      <c r="D310" s="135"/>
      <c r="E310" s="7"/>
    </row>
    <row r="311" spans="2:5" x14ac:dyDescent="0.25">
      <c r="B311" s="7"/>
      <c r="C311" s="7"/>
      <c r="D311" s="135"/>
      <c r="E311" s="7"/>
    </row>
    <row r="312" spans="2:5" x14ac:dyDescent="0.25">
      <c r="B312" s="7"/>
      <c r="C312" s="7"/>
      <c r="D312" s="135"/>
      <c r="E312" s="7"/>
    </row>
    <row r="313" spans="2:5" x14ac:dyDescent="0.25">
      <c r="B313" s="7"/>
      <c r="C313" s="7"/>
      <c r="D313" s="135"/>
      <c r="E313" s="7"/>
    </row>
    <row r="314" spans="2:5" x14ac:dyDescent="0.25">
      <c r="B314" s="7"/>
      <c r="C314" s="7"/>
      <c r="D314" s="135"/>
      <c r="E314" s="7"/>
    </row>
    <row r="315" spans="2:5" x14ac:dyDescent="0.25">
      <c r="B315" s="7"/>
      <c r="C315" s="7"/>
      <c r="D315" s="135"/>
      <c r="E315" s="7"/>
    </row>
    <row r="316" spans="2:5" x14ac:dyDescent="0.25">
      <c r="B316" s="7"/>
      <c r="C316" s="7"/>
      <c r="D316" s="135"/>
      <c r="E316" s="7"/>
    </row>
    <row r="317" spans="2:5" x14ac:dyDescent="0.25">
      <c r="B317" s="7"/>
      <c r="C317" s="7"/>
      <c r="D317" s="135"/>
      <c r="E317" s="7"/>
    </row>
    <row r="318" spans="2:5" x14ac:dyDescent="0.25">
      <c r="B318" s="7"/>
      <c r="C318" s="7"/>
      <c r="D318" s="135"/>
      <c r="E318" s="7"/>
    </row>
    <row r="319" spans="2:5" x14ac:dyDescent="0.25">
      <c r="B319" s="7"/>
      <c r="C319" s="7"/>
      <c r="D319" s="135"/>
      <c r="E319" s="7"/>
    </row>
    <row r="320" spans="2:5" x14ac:dyDescent="0.25">
      <c r="B320" s="7"/>
      <c r="C320" s="7"/>
      <c r="D320" s="135"/>
      <c r="E320" s="7"/>
    </row>
    <row r="321" spans="2:5" x14ac:dyDescent="0.25">
      <c r="B321" s="7"/>
      <c r="C321" s="7"/>
      <c r="D321" s="135"/>
      <c r="E321" s="7"/>
    </row>
    <row r="322" spans="2:5" x14ac:dyDescent="0.25">
      <c r="B322" s="7"/>
      <c r="C322" s="7"/>
      <c r="D322" s="135"/>
      <c r="E322" s="7"/>
    </row>
    <row r="323" spans="2:5" x14ac:dyDescent="0.25">
      <c r="B323" s="7"/>
      <c r="C323" s="7"/>
      <c r="D323" s="135"/>
      <c r="E323" s="7"/>
    </row>
    <row r="324" spans="2:5" x14ac:dyDescent="0.25">
      <c r="B324" s="7"/>
      <c r="C324" s="7"/>
      <c r="D324" s="135"/>
      <c r="E324" s="7"/>
    </row>
    <row r="325" spans="2:5" x14ac:dyDescent="0.25">
      <c r="B325" s="7"/>
      <c r="C325" s="7"/>
      <c r="D325" s="135"/>
      <c r="E325" s="7"/>
    </row>
    <row r="326" spans="2:5" x14ac:dyDescent="0.25">
      <c r="B326" s="7"/>
      <c r="C326" s="7"/>
      <c r="D326" s="135"/>
      <c r="E326" s="7"/>
    </row>
    <row r="327" spans="2:5" x14ac:dyDescent="0.25">
      <c r="B327" s="7"/>
      <c r="C327" s="7"/>
      <c r="D327" s="135"/>
      <c r="E327" s="7"/>
    </row>
    <row r="328" spans="2:5" x14ac:dyDescent="0.25">
      <c r="B328" s="7"/>
      <c r="C328" s="7"/>
      <c r="D328" s="135"/>
      <c r="E328" s="7"/>
    </row>
    <row r="329" spans="2:5" x14ac:dyDescent="0.25">
      <c r="B329" s="7"/>
      <c r="C329" s="7"/>
      <c r="D329" s="135"/>
      <c r="E329" s="7"/>
    </row>
    <row r="330" spans="2:5" x14ac:dyDescent="0.25">
      <c r="B330" s="7"/>
      <c r="C330" s="7"/>
      <c r="D330" s="135"/>
      <c r="E330" s="7"/>
    </row>
    <row r="331" spans="2:5" x14ac:dyDescent="0.25">
      <c r="B331" s="7"/>
      <c r="C331" s="7"/>
      <c r="D331" s="135"/>
      <c r="E331" s="7"/>
    </row>
    <row r="332" spans="2:5" x14ac:dyDescent="0.25">
      <c r="B332" s="7"/>
      <c r="C332" s="7"/>
      <c r="D332" s="135"/>
      <c r="E332" s="7"/>
    </row>
    <row r="333" spans="2:5" x14ac:dyDescent="0.25">
      <c r="B333" s="7"/>
      <c r="C333" s="7"/>
      <c r="D333" s="135"/>
      <c r="E333" s="7"/>
    </row>
    <row r="334" spans="2:5" x14ac:dyDescent="0.25">
      <c r="B334" s="7"/>
      <c r="C334" s="7"/>
      <c r="D334" s="135"/>
      <c r="E334" s="7"/>
    </row>
    <row r="335" spans="2:5" x14ac:dyDescent="0.25">
      <c r="B335" s="7"/>
      <c r="C335" s="7"/>
      <c r="D335" s="135"/>
      <c r="E335" s="7"/>
    </row>
    <row r="336" spans="2:5" x14ac:dyDescent="0.25">
      <c r="B336" s="7"/>
      <c r="C336" s="7"/>
      <c r="D336" s="135"/>
      <c r="E336" s="7"/>
    </row>
    <row r="337" spans="2:5" x14ac:dyDescent="0.25">
      <c r="B337" s="7"/>
      <c r="C337" s="7"/>
      <c r="D337" s="135"/>
      <c r="E337" s="7"/>
    </row>
    <row r="338" spans="2:5" x14ac:dyDescent="0.25">
      <c r="B338" s="7"/>
      <c r="C338" s="7"/>
      <c r="D338" s="135"/>
      <c r="E338" s="7"/>
    </row>
    <row r="339" spans="2:5" x14ac:dyDescent="0.25">
      <c r="B339" s="7"/>
      <c r="C339" s="7"/>
      <c r="D339" s="135"/>
      <c r="E339" s="7"/>
    </row>
    <row r="340" spans="2:5" x14ac:dyDescent="0.25">
      <c r="B340" s="7"/>
      <c r="C340" s="7"/>
      <c r="D340" s="135"/>
      <c r="E340" s="7"/>
    </row>
    <row r="341" spans="2:5" x14ac:dyDescent="0.25">
      <c r="B341" s="7"/>
      <c r="C341" s="7"/>
      <c r="D341" s="135"/>
      <c r="E341" s="7"/>
    </row>
    <row r="342" spans="2:5" x14ac:dyDescent="0.25">
      <c r="B342" s="7"/>
      <c r="C342" s="7"/>
      <c r="D342" s="135"/>
      <c r="E342" s="7"/>
    </row>
    <row r="343" spans="2:5" x14ac:dyDescent="0.25">
      <c r="B343" s="7"/>
      <c r="C343" s="7"/>
      <c r="D343" s="135"/>
      <c r="E343" s="7"/>
    </row>
    <row r="344" spans="2:5" x14ac:dyDescent="0.25">
      <c r="B344" s="7"/>
      <c r="C344" s="7"/>
      <c r="D344" s="135"/>
      <c r="E344" s="7"/>
    </row>
    <row r="345" spans="2:5" x14ac:dyDescent="0.25">
      <c r="B345" s="7"/>
      <c r="C345" s="7"/>
      <c r="D345" s="135"/>
      <c r="E345" s="7"/>
    </row>
    <row r="346" spans="2:5" x14ac:dyDescent="0.25">
      <c r="B346" s="7"/>
      <c r="C346" s="7"/>
      <c r="D346" s="135"/>
      <c r="E346" s="7"/>
    </row>
    <row r="347" spans="2:5" x14ac:dyDescent="0.25">
      <c r="B347" s="7"/>
      <c r="C347" s="7"/>
      <c r="D347" s="135"/>
      <c r="E347" s="7"/>
    </row>
    <row r="348" spans="2:5" x14ac:dyDescent="0.25">
      <c r="B348" s="7"/>
      <c r="C348" s="7"/>
      <c r="D348" s="135"/>
      <c r="E348" s="7"/>
    </row>
    <row r="349" spans="2:5" x14ac:dyDescent="0.25">
      <c r="B349" s="7"/>
      <c r="C349" s="7"/>
      <c r="D349" s="135"/>
      <c r="E349" s="7"/>
    </row>
    <row r="350" spans="2:5" x14ac:dyDescent="0.25">
      <c r="B350" s="7"/>
      <c r="C350" s="7"/>
      <c r="D350" s="135"/>
      <c r="E350" s="7"/>
    </row>
    <row r="351" spans="2:5" x14ac:dyDescent="0.25">
      <c r="B351" s="7"/>
      <c r="C351" s="7"/>
      <c r="D351" s="135"/>
      <c r="E351" s="7"/>
    </row>
    <row r="352" spans="2:5" x14ac:dyDescent="0.25">
      <c r="B352" s="7"/>
      <c r="C352" s="7"/>
      <c r="D352" s="135"/>
      <c r="E352" s="7"/>
    </row>
    <row r="353" spans="2:5" x14ac:dyDescent="0.25">
      <c r="B353" s="7"/>
      <c r="C353" s="7"/>
      <c r="D353" s="135"/>
      <c r="E353" s="7"/>
    </row>
    <row r="354" spans="2:5" x14ac:dyDescent="0.25">
      <c r="B354" s="7"/>
      <c r="C354" s="7"/>
      <c r="D354" s="135"/>
      <c r="E354" s="7"/>
    </row>
    <row r="355" spans="2:5" x14ac:dyDescent="0.25">
      <c r="B355" s="7"/>
      <c r="C355" s="7"/>
      <c r="D355" s="135"/>
      <c r="E355" s="7"/>
    </row>
    <row r="356" spans="2:5" x14ac:dyDescent="0.25">
      <c r="B356" s="7"/>
      <c r="C356" s="7"/>
      <c r="D356" s="135"/>
      <c r="E356" s="7"/>
    </row>
    <row r="357" spans="2:5" x14ac:dyDescent="0.25">
      <c r="B357" s="7"/>
      <c r="C357" s="7"/>
      <c r="D357" s="135"/>
      <c r="E357" s="7"/>
    </row>
    <row r="358" spans="2:5" x14ac:dyDescent="0.25">
      <c r="B358" s="7"/>
      <c r="C358" s="7"/>
      <c r="D358" s="135"/>
      <c r="E358" s="7"/>
    </row>
    <row r="359" spans="2:5" x14ac:dyDescent="0.25">
      <c r="B359" s="7"/>
      <c r="C359" s="7"/>
      <c r="D359" s="135"/>
      <c r="E359" s="7"/>
    </row>
    <row r="360" spans="2:5" x14ac:dyDescent="0.25">
      <c r="B360" s="7"/>
      <c r="C360" s="7"/>
      <c r="D360" s="135"/>
      <c r="E360" s="7"/>
    </row>
    <row r="361" spans="2:5" x14ac:dyDescent="0.25">
      <c r="B361" s="7"/>
      <c r="C361" s="7"/>
      <c r="D361" s="135"/>
      <c r="E361" s="7"/>
    </row>
    <row r="362" spans="2:5" x14ac:dyDescent="0.25">
      <c r="B362" s="7"/>
      <c r="C362" s="7"/>
      <c r="D362" s="135"/>
      <c r="E362" s="7"/>
    </row>
    <row r="363" spans="2:5" x14ac:dyDescent="0.25">
      <c r="B363" s="7"/>
      <c r="C363" s="7"/>
      <c r="D363" s="135"/>
      <c r="E363" s="7"/>
    </row>
    <row r="364" spans="2:5" x14ac:dyDescent="0.25">
      <c r="B364" s="7"/>
      <c r="C364" s="7"/>
      <c r="D364" s="135"/>
      <c r="E364" s="7"/>
    </row>
    <row r="365" spans="2:5" x14ac:dyDescent="0.25">
      <c r="B365" s="7"/>
      <c r="C365" s="7"/>
      <c r="D365" s="135"/>
      <c r="E365" s="7"/>
    </row>
    <row r="366" spans="2:5" x14ac:dyDescent="0.25">
      <c r="B366" s="7"/>
      <c r="C366" s="7"/>
      <c r="D366" s="135"/>
      <c r="E366" s="7"/>
    </row>
    <row r="367" spans="2:5" x14ac:dyDescent="0.25">
      <c r="B367" s="7"/>
      <c r="C367" s="7"/>
      <c r="D367" s="135"/>
      <c r="E367" s="7"/>
    </row>
    <row r="368" spans="2:5" x14ac:dyDescent="0.25">
      <c r="B368" s="7"/>
      <c r="C368" s="7"/>
      <c r="D368" s="135"/>
      <c r="E368" s="7"/>
    </row>
    <row r="369" spans="2:5" x14ac:dyDescent="0.25">
      <c r="B369" s="7"/>
      <c r="C369" s="7"/>
      <c r="D369" s="135"/>
      <c r="E369" s="7"/>
    </row>
    <row r="370" spans="2:5" x14ac:dyDescent="0.25">
      <c r="B370" s="7"/>
      <c r="C370" s="7"/>
      <c r="D370" s="135"/>
      <c r="E370" s="7"/>
    </row>
    <row r="371" spans="2:5" x14ac:dyDescent="0.25">
      <c r="B371" s="7"/>
      <c r="C371" s="7"/>
      <c r="D371" s="135"/>
      <c r="E371" s="7"/>
    </row>
    <row r="372" spans="2:5" x14ac:dyDescent="0.25">
      <c r="B372" s="7"/>
      <c r="C372" s="7"/>
      <c r="D372" s="135"/>
      <c r="E372" s="7"/>
    </row>
    <row r="373" spans="2:5" x14ac:dyDescent="0.25">
      <c r="B373" s="7"/>
      <c r="C373" s="7"/>
      <c r="D373" s="135"/>
      <c r="E373" s="7"/>
    </row>
    <row r="374" spans="2:5" x14ac:dyDescent="0.25">
      <c r="B374" s="7"/>
      <c r="C374" s="7"/>
      <c r="D374" s="135"/>
      <c r="E374" s="7"/>
    </row>
    <row r="375" spans="2:5" x14ac:dyDescent="0.25">
      <c r="B375" s="7"/>
      <c r="C375" s="7"/>
      <c r="D375" s="135"/>
      <c r="E375" s="7"/>
    </row>
    <row r="376" spans="2:5" x14ac:dyDescent="0.25">
      <c r="B376" s="7"/>
      <c r="C376" s="7"/>
      <c r="D376" s="135"/>
      <c r="E376" s="7"/>
    </row>
    <row r="377" spans="2:5" x14ac:dyDescent="0.25">
      <c r="B377" s="7"/>
      <c r="C377" s="7"/>
      <c r="D377" s="135"/>
      <c r="E377" s="7"/>
    </row>
    <row r="378" spans="2:5" x14ac:dyDescent="0.25">
      <c r="B378" s="7"/>
      <c r="C378" s="7"/>
      <c r="D378" s="135"/>
      <c r="E378" s="7"/>
    </row>
    <row r="379" spans="2:5" x14ac:dyDescent="0.25">
      <c r="B379" s="7"/>
      <c r="C379" s="7"/>
      <c r="D379" s="135"/>
      <c r="E379" s="7"/>
    </row>
    <row r="380" spans="2:5" x14ac:dyDescent="0.25">
      <c r="B380" s="7"/>
      <c r="C380" s="7"/>
      <c r="D380" s="135"/>
      <c r="E380" s="7"/>
    </row>
    <row r="381" spans="2:5" x14ac:dyDescent="0.25">
      <c r="B381" s="7"/>
      <c r="C381" s="7"/>
      <c r="D381" s="135"/>
      <c r="E381" s="7"/>
    </row>
    <row r="382" spans="2:5" x14ac:dyDescent="0.25">
      <c r="B382" s="7"/>
      <c r="C382" s="7"/>
      <c r="D382" s="135"/>
      <c r="E382" s="7"/>
    </row>
    <row r="383" spans="2:5" x14ac:dyDescent="0.25">
      <c r="B383" s="7"/>
      <c r="C383" s="7"/>
      <c r="D383" s="135"/>
      <c r="E383" s="7"/>
    </row>
    <row r="384" spans="2:5" x14ac:dyDescent="0.25">
      <c r="B384" s="7"/>
      <c r="C384" s="7"/>
      <c r="D384" s="135"/>
      <c r="E384" s="7"/>
    </row>
    <row r="385" spans="2:5" x14ac:dyDescent="0.25">
      <c r="B385" s="7"/>
      <c r="C385" s="7"/>
      <c r="D385" s="135"/>
      <c r="E385" s="7"/>
    </row>
    <row r="386" spans="2:5" x14ac:dyDescent="0.25">
      <c r="B386" s="7"/>
      <c r="C386" s="7"/>
      <c r="D386" s="135"/>
      <c r="E386" s="7"/>
    </row>
    <row r="387" spans="2:5" x14ac:dyDescent="0.25">
      <c r="B387" s="7"/>
      <c r="C387" s="7"/>
      <c r="D387" s="135"/>
      <c r="E387" s="7"/>
    </row>
    <row r="388" spans="2:5" x14ac:dyDescent="0.25">
      <c r="B388" s="7"/>
      <c r="C388" s="7"/>
      <c r="D388" s="135"/>
      <c r="E388" s="7"/>
    </row>
    <row r="389" spans="2:5" x14ac:dyDescent="0.25">
      <c r="B389" s="7"/>
      <c r="C389" s="7"/>
      <c r="D389" s="135"/>
      <c r="E389" s="7"/>
    </row>
    <row r="390" spans="2:5" x14ac:dyDescent="0.25">
      <c r="B390" s="7"/>
      <c r="C390" s="7"/>
      <c r="D390" s="135"/>
      <c r="E390" s="7"/>
    </row>
    <row r="391" spans="2:5" x14ac:dyDescent="0.25">
      <c r="B391" s="7"/>
      <c r="C391" s="7"/>
      <c r="D391" s="135"/>
      <c r="E391" s="7"/>
    </row>
    <row r="392" spans="2:5" x14ac:dyDescent="0.25">
      <c r="B392" s="7"/>
      <c r="C392" s="7"/>
      <c r="D392" s="135"/>
      <c r="E392" s="7"/>
    </row>
    <row r="393" spans="2:5" x14ac:dyDescent="0.25">
      <c r="B393" s="7"/>
      <c r="C393" s="7"/>
      <c r="D393" s="135"/>
      <c r="E393" s="7"/>
    </row>
    <row r="394" spans="2:5" x14ac:dyDescent="0.25">
      <c r="B394" s="7"/>
      <c r="C394" s="7"/>
      <c r="D394" s="135"/>
      <c r="E394" s="7"/>
    </row>
    <row r="395" spans="2:5" x14ac:dyDescent="0.25">
      <c r="B395" s="7"/>
      <c r="C395" s="7"/>
      <c r="D395" s="135"/>
      <c r="E395" s="7"/>
    </row>
    <row r="396" spans="2:5" x14ac:dyDescent="0.25">
      <c r="B396" s="7"/>
      <c r="C396" s="7"/>
      <c r="D396" s="135"/>
      <c r="E396" s="7"/>
    </row>
    <row r="397" spans="2:5" x14ac:dyDescent="0.25">
      <c r="B397" s="7"/>
      <c r="C397" s="7"/>
      <c r="D397" s="135"/>
      <c r="E397" s="7"/>
    </row>
    <row r="398" spans="2:5" x14ac:dyDescent="0.25">
      <c r="B398" s="7"/>
      <c r="C398" s="7"/>
      <c r="D398" s="135"/>
      <c r="E398" s="7"/>
    </row>
    <row r="399" spans="2:5" x14ac:dyDescent="0.25">
      <c r="B399" s="7"/>
      <c r="C399" s="7"/>
      <c r="D399" s="135"/>
      <c r="E399" s="7"/>
    </row>
    <row r="400" spans="2:5" x14ac:dyDescent="0.25">
      <c r="B400" s="7"/>
      <c r="C400" s="7"/>
      <c r="D400" s="135"/>
      <c r="E400" s="7"/>
    </row>
    <row r="401" spans="2:5" x14ac:dyDescent="0.25">
      <c r="B401" s="7"/>
      <c r="C401" s="7"/>
      <c r="D401" s="135"/>
      <c r="E401" s="7"/>
    </row>
    <row r="402" spans="2:5" x14ac:dyDescent="0.25">
      <c r="B402" s="7"/>
      <c r="C402" s="7"/>
      <c r="D402" s="135"/>
      <c r="E402" s="7"/>
    </row>
    <row r="403" spans="2:5" x14ac:dyDescent="0.25">
      <c r="B403" s="7"/>
      <c r="C403" s="7"/>
      <c r="D403" s="135"/>
      <c r="E403" s="7"/>
    </row>
    <row r="404" spans="2:5" x14ac:dyDescent="0.25">
      <c r="B404" s="7"/>
      <c r="C404" s="7"/>
      <c r="D404" s="135"/>
      <c r="E404" s="7"/>
    </row>
    <row r="405" spans="2:5" x14ac:dyDescent="0.25">
      <c r="B405" s="7"/>
      <c r="C405" s="7"/>
      <c r="D405" s="135"/>
      <c r="E405" s="7"/>
    </row>
    <row r="406" spans="2:5" x14ac:dyDescent="0.25">
      <c r="B406" s="7"/>
      <c r="C406" s="7"/>
      <c r="D406" s="135"/>
      <c r="E406" s="7"/>
    </row>
    <row r="407" spans="2:5" x14ac:dyDescent="0.25">
      <c r="B407" s="7"/>
      <c r="C407" s="7"/>
      <c r="D407" s="135"/>
      <c r="E407" s="7"/>
    </row>
    <row r="408" spans="2:5" x14ac:dyDescent="0.25">
      <c r="B408" s="7"/>
      <c r="C408" s="7"/>
      <c r="D408" s="135"/>
      <c r="E408" s="7"/>
    </row>
    <row r="409" spans="2:5" x14ac:dyDescent="0.25">
      <c r="B409" s="7"/>
      <c r="C409" s="7"/>
      <c r="D409" s="135"/>
      <c r="E409" s="7"/>
    </row>
    <row r="410" spans="2:5" x14ac:dyDescent="0.25">
      <c r="B410" s="7"/>
      <c r="C410" s="7"/>
      <c r="D410" s="135"/>
      <c r="E410" s="7"/>
    </row>
    <row r="411" spans="2:5" x14ac:dyDescent="0.25">
      <c r="B411" s="7"/>
      <c r="C411" s="7"/>
      <c r="D411" s="135"/>
      <c r="E411" s="7"/>
    </row>
    <row r="412" spans="2:5" x14ac:dyDescent="0.25">
      <c r="B412" s="7"/>
      <c r="C412" s="7"/>
      <c r="D412" s="135"/>
      <c r="E412" s="7"/>
    </row>
    <row r="413" spans="2:5" x14ac:dyDescent="0.25">
      <c r="B413" s="7"/>
      <c r="C413" s="7"/>
      <c r="D413" s="135"/>
      <c r="E413" s="7"/>
    </row>
    <row r="414" spans="2:5" x14ac:dyDescent="0.25">
      <c r="B414" s="7"/>
      <c r="C414" s="7"/>
      <c r="D414" s="135"/>
      <c r="E414" s="7"/>
    </row>
    <row r="415" spans="2:5" x14ac:dyDescent="0.25">
      <c r="B415" s="7"/>
      <c r="C415" s="7"/>
      <c r="D415" s="135"/>
      <c r="E415" s="7"/>
    </row>
    <row r="416" spans="2:5" x14ac:dyDescent="0.25">
      <c r="B416" s="7"/>
      <c r="C416" s="7"/>
      <c r="D416" s="135"/>
      <c r="E416" s="7"/>
    </row>
    <row r="417" spans="2:5" x14ac:dyDescent="0.25">
      <c r="B417" s="7"/>
      <c r="C417" s="7"/>
      <c r="D417" s="135"/>
      <c r="E417" s="7"/>
    </row>
    <row r="418" spans="2:5" x14ac:dyDescent="0.25">
      <c r="B418" s="7"/>
      <c r="C418" s="7"/>
      <c r="D418" s="135"/>
      <c r="E418" s="7"/>
    </row>
    <row r="419" spans="2:5" x14ac:dyDescent="0.25">
      <c r="B419" s="7"/>
      <c r="C419" s="7"/>
      <c r="D419" s="135"/>
      <c r="E419" s="7"/>
    </row>
    <row r="420" spans="2:5" x14ac:dyDescent="0.25">
      <c r="B420" s="7"/>
      <c r="C420" s="7"/>
      <c r="D420" s="135"/>
      <c r="E420" s="7"/>
    </row>
    <row r="421" spans="2:5" x14ac:dyDescent="0.25">
      <c r="B421" s="7"/>
      <c r="C421" s="7"/>
      <c r="D421" s="135"/>
      <c r="E421" s="7"/>
    </row>
    <row r="422" spans="2:5" x14ac:dyDescent="0.25">
      <c r="B422" s="7"/>
      <c r="C422" s="7"/>
      <c r="D422" s="135"/>
      <c r="E422" s="7"/>
    </row>
    <row r="423" spans="2:5" x14ac:dyDescent="0.25">
      <c r="B423" s="7"/>
      <c r="C423" s="7"/>
      <c r="D423" s="135"/>
      <c r="E423" s="7"/>
    </row>
    <row r="424" spans="2:5" x14ac:dyDescent="0.25">
      <c r="B424" s="7"/>
      <c r="C424" s="7"/>
      <c r="D424" s="135"/>
      <c r="E424" s="7"/>
    </row>
    <row r="425" spans="2:5" x14ac:dyDescent="0.25">
      <c r="B425" s="7"/>
      <c r="C425" s="7"/>
      <c r="D425" s="135"/>
      <c r="E425" s="7"/>
    </row>
    <row r="426" spans="2:5" x14ac:dyDescent="0.25">
      <c r="B426" s="7"/>
      <c r="C426" s="7"/>
      <c r="D426" s="135"/>
      <c r="E426" s="7"/>
    </row>
    <row r="427" spans="2:5" x14ac:dyDescent="0.25">
      <c r="B427" s="7"/>
      <c r="C427" s="7"/>
      <c r="D427" s="135"/>
      <c r="E427" s="7"/>
    </row>
    <row r="428" spans="2:5" x14ac:dyDescent="0.25">
      <c r="B428" s="7"/>
      <c r="C428" s="7"/>
      <c r="D428" s="135"/>
      <c r="E428" s="7"/>
    </row>
    <row r="429" spans="2:5" x14ac:dyDescent="0.25">
      <c r="B429" s="7"/>
      <c r="C429" s="7"/>
      <c r="D429" s="135"/>
      <c r="E429" s="7"/>
    </row>
    <row r="430" spans="2:5" x14ac:dyDescent="0.25">
      <c r="B430" s="7"/>
      <c r="C430" s="7"/>
      <c r="D430" s="135"/>
      <c r="E430" s="7"/>
    </row>
    <row r="431" spans="2:5" x14ac:dyDescent="0.25">
      <c r="B431" s="7"/>
      <c r="C431" s="7"/>
      <c r="D431" s="135"/>
      <c r="E431" s="7"/>
    </row>
    <row r="432" spans="2:5" x14ac:dyDescent="0.25">
      <c r="B432" s="7"/>
      <c r="C432" s="7"/>
      <c r="D432" s="135"/>
      <c r="E432" s="7"/>
    </row>
    <row r="433" spans="2:5" x14ac:dyDescent="0.25">
      <c r="B433" s="7"/>
      <c r="C433" s="7"/>
      <c r="D433" s="135"/>
      <c r="E433" s="7"/>
    </row>
    <row r="434" spans="2:5" x14ac:dyDescent="0.25">
      <c r="B434" s="7"/>
      <c r="C434" s="7"/>
      <c r="D434" s="135"/>
      <c r="E434" s="7"/>
    </row>
    <row r="435" spans="2:5" x14ac:dyDescent="0.25">
      <c r="B435" s="7"/>
      <c r="C435" s="7"/>
      <c r="D435" s="135"/>
      <c r="E435" s="7"/>
    </row>
    <row r="436" spans="2:5" x14ac:dyDescent="0.25">
      <c r="B436" s="7"/>
      <c r="C436" s="7"/>
      <c r="D436" s="135"/>
      <c r="E436" s="7"/>
    </row>
    <row r="437" spans="2:5" x14ac:dyDescent="0.25">
      <c r="B437" s="7"/>
      <c r="C437" s="7"/>
      <c r="D437" s="135"/>
      <c r="E437" s="7"/>
    </row>
    <row r="438" spans="2:5" x14ac:dyDescent="0.25">
      <c r="B438" s="7"/>
      <c r="C438" s="7"/>
      <c r="D438" s="135"/>
      <c r="E438" s="7"/>
    </row>
    <row r="439" spans="2:5" x14ac:dyDescent="0.25">
      <c r="B439" s="7"/>
      <c r="C439" s="7"/>
      <c r="D439" s="135"/>
      <c r="E439" s="7"/>
    </row>
    <row r="440" spans="2:5" x14ac:dyDescent="0.25">
      <c r="B440" s="7"/>
      <c r="C440" s="7"/>
      <c r="D440" s="135"/>
      <c r="E440" s="7"/>
    </row>
    <row r="441" spans="2:5" x14ac:dyDescent="0.25">
      <c r="B441" s="7"/>
      <c r="C441" s="7"/>
      <c r="D441" s="135"/>
      <c r="E441" s="7"/>
    </row>
    <row r="442" spans="2:5" x14ac:dyDescent="0.25">
      <c r="B442" s="7"/>
      <c r="C442" s="7"/>
      <c r="D442" s="135"/>
      <c r="E442" s="7"/>
    </row>
    <row r="443" spans="2:5" x14ac:dyDescent="0.25">
      <c r="B443" s="7"/>
      <c r="C443" s="7"/>
      <c r="D443" s="135"/>
      <c r="E443" s="7"/>
    </row>
    <row r="444" spans="2:5" x14ac:dyDescent="0.25">
      <c r="B444" s="7"/>
      <c r="C444" s="7"/>
      <c r="D444" s="135"/>
      <c r="E444" s="7"/>
    </row>
    <row r="445" spans="2:5" x14ac:dyDescent="0.25">
      <c r="B445" s="7"/>
      <c r="C445" s="7"/>
      <c r="D445" s="135"/>
      <c r="E445" s="7"/>
    </row>
    <row r="446" spans="2:5" x14ac:dyDescent="0.25">
      <c r="B446" s="7"/>
      <c r="C446" s="7"/>
      <c r="D446" s="135"/>
      <c r="E446" s="7"/>
    </row>
    <row r="447" spans="2:5" x14ac:dyDescent="0.25">
      <c r="B447" s="7"/>
      <c r="C447" s="7"/>
      <c r="D447" s="135"/>
      <c r="E447" s="7"/>
    </row>
    <row r="448" spans="2:5" x14ac:dyDescent="0.25">
      <c r="B448" s="7"/>
      <c r="C448" s="7"/>
      <c r="D448" s="135"/>
      <c r="E448" s="7"/>
    </row>
    <row r="449" spans="2:5" x14ac:dyDescent="0.25">
      <c r="B449" s="7"/>
      <c r="C449" s="7"/>
      <c r="D449" s="135"/>
      <c r="E449" s="7"/>
    </row>
    <row r="450" spans="2:5" x14ac:dyDescent="0.25">
      <c r="B450" s="7"/>
      <c r="C450" s="7"/>
      <c r="D450" s="135"/>
      <c r="E450" s="7"/>
    </row>
    <row r="451" spans="2:5" x14ac:dyDescent="0.25">
      <c r="B451" s="7"/>
      <c r="C451" s="7"/>
      <c r="D451" s="135"/>
      <c r="E451" s="7"/>
    </row>
    <row r="452" spans="2:5" x14ac:dyDescent="0.25">
      <c r="B452" s="7"/>
      <c r="C452" s="7"/>
      <c r="D452" s="135"/>
      <c r="E452" s="7"/>
    </row>
    <row r="453" spans="2:5" x14ac:dyDescent="0.25">
      <c r="B453" s="7"/>
      <c r="C453" s="7"/>
      <c r="D453" s="135"/>
      <c r="E453" s="7"/>
    </row>
    <row r="454" spans="2:5" x14ac:dyDescent="0.25">
      <c r="B454" s="7"/>
      <c r="C454" s="7"/>
      <c r="D454" s="135"/>
      <c r="E454" s="7"/>
    </row>
    <row r="455" spans="2:5" x14ac:dyDescent="0.25"/>
    <row r="456" spans="2:5" x14ac:dyDescent="0.25"/>
    <row r="457" spans="2:5" x14ac:dyDescent="0.25"/>
    <row r="458" spans="2:5" x14ac:dyDescent="0.25"/>
    <row r="459" spans="2:5" x14ac:dyDescent="0.25"/>
    <row r="460" spans="2:5" x14ac:dyDescent="0.25"/>
    <row r="461" spans="2:5" x14ac:dyDescent="0.25"/>
    <row r="462" spans="2:5" x14ac:dyDescent="0.25"/>
    <row r="463" spans="2:5" x14ac:dyDescent="0.25"/>
    <row r="464" spans="2:5" x14ac:dyDescent="0.25"/>
    <row r="465" x14ac:dyDescent="0.25"/>
    <row r="466" x14ac:dyDescent="0.25"/>
    <row r="467" x14ac:dyDescent="0.25"/>
    <row r="468" x14ac:dyDescent="0.25"/>
    <row r="469" x14ac:dyDescent="0.25"/>
    <row r="470" x14ac:dyDescent="0.25"/>
    <row r="471" x14ac:dyDescent="0.25"/>
    <row r="472" x14ac:dyDescent="0.25"/>
    <row r="473" x14ac:dyDescent="0.25"/>
    <row r="474" x14ac:dyDescent="0.25"/>
    <row r="475" x14ac:dyDescent="0.25"/>
    <row r="476" x14ac:dyDescent="0.25"/>
    <row r="477" x14ac:dyDescent="0.25"/>
    <row r="478" x14ac:dyDescent="0.25"/>
    <row r="479" x14ac:dyDescent="0.25"/>
    <row r="480" x14ac:dyDescent="0.25"/>
    <row r="481" x14ac:dyDescent="0.25"/>
    <row r="482" x14ac:dyDescent="0.25"/>
    <row r="483" x14ac:dyDescent="0.25"/>
    <row r="484" x14ac:dyDescent="0.25"/>
    <row r="485" x14ac:dyDescent="0.25"/>
    <row r="486" x14ac:dyDescent="0.25"/>
    <row r="487" x14ac:dyDescent="0.25"/>
    <row r="488" x14ac:dyDescent="0.25"/>
    <row r="489" x14ac:dyDescent="0.25"/>
    <row r="490" x14ac:dyDescent="0.25"/>
    <row r="491" x14ac:dyDescent="0.25"/>
    <row r="492" x14ac:dyDescent="0.25"/>
    <row r="493" x14ac:dyDescent="0.25"/>
    <row r="494" x14ac:dyDescent="0.25"/>
    <row r="495" x14ac:dyDescent="0.25"/>
    <row r="496" x14ac:dyDescent="0.25"/>
    <row r="497" x14ac:dyDescent="0.25"/>
    <row r="498" x14ac:dyDescent="0.25"/>
    <row r="499" x14ac:dyDescent="0.25"/>
    <row r="500" x14ac:dyDescent="0.25"/>
    <row r="501" x14ac:dyDescent="0.25"/>
    <row r="502" x14ac:dyDescent="0.25"/>
    <row r="503" x14ac:dyDescent="0.25"/>
    <row r="504" x14ac:dyDescent="0.25"/>
    <row r="505" x14ac:dyDescent="0.25"/>
    <row r="506" x14ac:dyDescent="0.25"/>
    <row r="507" x14ac:dyDescent="0.25"/>
    <row r="508" x14ac:dyDescent="0.25"/>
    <row r="509" x14ac:dyDescent="0.25"/>
    <row r="510" x14ac:dyDescent="0.25"/>
    <row r="511" x14ac:dyDescent="0.25"/>
    <row r="512" x14ac:dyDescent="0.25"/>
    <row r="513" x14ac:dyDescent="0.25"/>
    <row r="514" x14ac:dyDescent="0.25"/>
    <row r="515" x14ac:dyDescent="0.25"/>
    <row r="516" x14ac:dyDescent="0.25"/>
    <row r="517" x14ac:dyDescent="0.25"/>
    <row r="518" x14ac:dyDescent="0.25"/>
    <row r="519" x14ac:dyDescent="0.25"/>
    <row r="520" x14ac:dyDescent="0.25"/>
    <row r="521" x14ac:dyDescent="0.25"/>
    <row r="522" x14ac:dyDescent="0.25"/>
    <row r="523" x14ac:dyDescent="0.25"/>
    <row r="524" x14ac:dyDescent="0.25"/>
    <row r="525" x14ac:dyDescent="0.25"/>
    <row r="526" x14ac:dyDescent="0.25"/>
    <row r="527" x14ac:dyDescent="0.25"/>
    <row r="528" x14ac:dyDescent="0.25"/>
    <row r="529" x14ac:dyDescent="0.25"/>
    <row r="530" x14ac:dyDescent="0.25"/>
    <row r="531" x14ac:dyDescent="0.25"/>
    <row r="532" x14ac:dyDescent="0.25"/>
    <row r="533" x14ac:dyDescent="0.25"/>
    <row r="534" x14ac:dyDescent="0.25"/>
    <row r="535" x14ac:dyDescent="0.25"/>
    <row r="536" x14ac:dyDescent="0.25"/>
    <row r="537" x14ac:dyDescent="0.25"/>
    <row r="538" x14ac:dyDescent="0.25"/>
    <row r="539" x14ac:dyDescent="0.25"/>
    <row r="540" x14ac:dyDescent="0.25"/>
    <row r="541" x14ac:dyDescent="0.25"/>
    <row r="542" x14ac:dyDescent="0.25"/>
    <row r="543" x14ac:dyDescent="0.25"/>
    <row r="544" x14ac:dyDescent="0.25"/>
    <row r="545" x14ac:dyDescent="0.25"/>
    <row r="546" x14ac:dyDescent="0.25"/>
    <row r="547" x14ac:dyDescent="0.25"/>
    <row r="548" x14ac:dyDescent="0.25"/>
    <row r="549" x14ac:dyDescent="0.25"/>
    <row r="550" x14ac:dyDescent="0.25"/>
    <row r="551" x14ac:dyDescent="0.25"/>
    <row r="552" x14ac:dyDescent="0.25"/>
    <row r="553" x14ac:dyDescent="0.25"/>
    <row r="554" x14ac:dyDescent="0.25"/>
    <row r="555" x14ac:dyDescent="0.25"/>
    <row r="556" x14ac:dyDescent="0.25"/>
    <row r="557" x14ac:dyDescent="0.25"/>
    <row r="558" x14ac:dyDescent="0.25"/>
    <row r="559" x14ac:dyDescent="0.25"/>
    <row r="560" x14ac:dyDescent="0.25"/>
    <row r="561" x14ac:dyDescent="0.25"/>
    <row r="562" x14ac:dyDescent="0.25"/>
    <row r="563" x14ac:dyDescent="0.25"/>
    <row r="564" x14ac:dyDescent="0.25"/>
    <row r="565" x14ac:dyDescent="0.25"/>
    <row r="566" x14ac:dyDescent="0.25"/>
    <row r="567" x14ac:dyDescent="0.25"/>
    <row r="568" x14ac:dyDescent="0.25"/>
    <row r="569" x14ac:dyDescent="0.25"/>
    <row r="570" x14ac:dyDescent="0.25"/>
    <row r="571" x14ac:dyDescent="0.25"/>
    <row r="572" x14ac:dyDescent="0.25"/>
    <row r="573" x14ac:dyDescent="0.25"/>
    <row r="574" x14ac:dyDescent="0.25"/>
    <row r="575" x14ac:dyDescent="0.25"/>
    <row r="576" x14ac:dyDescent="0.25"/>
    <row r="577" x14ac:dyDescent="0.25"/>
    <row r="578" x14ac:dyDescent="0.25"/>
    <row r="579" x14ac:dyDescent="0.25"/>
    <row r="580" x14ac:dyDescent="0.25"/>
    <row r="581" x14ac:dyDescent="0.25"/>
    <row r="582" x14ac:dyDescent="0.25"/>
    <row r="583" x14ac:dyDescent="0.25"/>
    <row r="584" x14ac:dyDescent="0.25"/>
    <row r="585" x14ac:dyDescent="0.25"/>
    <row r="586" x14ac:dyDescent="0.25"/>
    <row r="587" x14ac:dyDescent="0.25"/>
    <row r="588" x14ac:dyDescent="0.25"/>
    <row r="589" x14ac:dyDescent="0.25"/>
    <row r="590" x14ac:dyDescent="0.25"/>
    <row r="591" x14ac:dyDescent="0.25"/>
    <row r="592" x14ac:dyDescent="0.25"/>
    <row r="593" x14ac:dyDescent="0.25"/>
    <row r="594" x14ac:dyDescent="0.25"/>
    <row r="595" x14ac:dyDescent="0.25"/>
    <row r="596" x14ac:dyDescent="0.25"/>
    <row r="597" x14ac:dyDescent="0.25"/>
    <row r="598" x14ac:dyDescent="0.25"/>
    <row r="599" x14ac:dyDescent="0.25"/>
    <row r="600" x14ac:dyDescent="0.25"/>
    <row r="601" x14ac:dyDescent="0.25"/>
    <row r="602" x14ac:dyDescent="0.25"/>
    <row r="603" x14ac:dyDescent="0.25"/>
    <row r="604" x14ac:dyDescent="0.25"/>
    <row r="605" x14ac:dyDescent="0.25"/>
    <row r="606" x14ac:dyDescent="0.25"/>
    <row r="607" x14ac:dyDescent="0.25"/>
    <row r="608" x14ac:dyDescent="0.25"/>
    <row r="609" x14ac:dyDescent="0.25"/>
    <row r="610" x14ac:dyDescent="0.25"/>
    <row r="611" x14ac:dyDescent="0.25"/>
    <row r="612" x14ac:dyDescent="0.25"/>
    <row r="613" x14ac:dyDescent="0.25"/>
    <row r="614" x14ac:dyDescent="0.25"/>
    <row r="615" x14ac:dyDescent="0.25"/>
    <row r="616" x14ac:dyDescent="0.25"/>
    <row r="617" x14ac:dyDescent="0.25"/>
    <row r="618" x14ac:dyDescent="0.25"/>
    <row r="619" x14ac:dyDescent="0.25"/>
    <row r="620" x14ac:dyDescent="0.25"/>
    <row r="621" x14ac:dyDescent="0.25"/>
    <row r="622" x14ac:dyDescent="0.25"/>
    <row r="623" x14ac:dyDescent="0.25"/>
    <row r="624" x14ac:dyDescent="0.25"/>
    <row r="625" x14ac:dyDescent="0.25"/>
    <row r="626" x14ac:dyDescent="0.25"/>
    <row r="627" x14ac:dyDescent="0.25"/>
    <row r="628" x14ac:dyDescent="0.25"/>
    <row r="629" x14ac:dyDescent="0.25"/>
    <row r="630" x14ac:dyDescent="0.25"/>
    <row r="631" x14ac:dyDescent="0.25"/>
    <row r="632" x14ac:dyDescent="0.25"/>
    <row r="633" x14ac:dyDescent="0.25"/>
    <row r="634" x14ac:dyDescent="0.25"/>
    <row r="635" x14ac:dyDescent="0.25"/>
    <row r="636" x14ac:dyDescent="0.25"/>
    <row r="637" x14ac:dyDescent="0.25"/>
    <row r="638" x14ac:dyDescent="0.25"/>
    <row r="639" x14ac:dyDescent="0.25"/>
    <row r="640" x14ac:dyDescent="0.25"/>
    <row r="641" x14ac:dyDescent="0.25"/>
    <row r="642" x14ac:dyDescent="0.25"/>
    <row r="643" x14ac:dyDescent="0.25"/>
    <row r="644" x14ac:dyDescent="0.25"/>
    <row r="645" x14ac:dyDescent="0.25"/>
    <row r="646" x14ac:dyDescent="0.25"/>
    <row r="647" x14ac:dyDescent="0.25"/>
    <row r="648" x14ac:dyDescent="0.25"/>
    <row r="649" x14ac:dyDescent="0.25"/>
    <row r="650" x14ac:dyDescent="0.25"/>
    <row r="651" x14ac:dyDescent="0.25"/>
    <row r="652" x14ac:dyDescent="0.25"/>
    <row r="653" x14ac:dyDescent="0.25"/>
    <row r="654" x14ac:dyDescent="0.25"/>
    <row r="655" x14ac:dyDescent="0.25"/>
    <row r="656" x14ac:dyDescent="0.25"/>
    <row r="657" x14ac:dyDescent="0.25"/>
    <row r="658" x14ac:dyDescent="0.25"/>
    <row r="659" x14ac:dyDescent="0.25"/>
    <row r="660" x14ac:dyDescent="0.25"/>
    <row r="661" x14ac:dyDescent="0.25"/>
    <row r="662" x14ac:dyDescent="0.25"/>
    <row r="663" x14ac:dyDescent="0.25"/>
    <row r="664" x14ac:dyDescent="0.25"/>
    <row r="665" x14ac:dyDescent="0.25"/>
    <row r="666" x14ac:dyDescent="0.25"/>
    <row r="667" x14ac:dyDescent="0.25"/>
    <row r="668" x14ac:dyDescent="0.25"/>
    <row r="669" x14ac:dyDescent="0.25"/>
    <row r="670" x14ac:dyDescent="0.25"/>
    <row r="671" x14ac:dyDescent="0.25"/>
    <row r="672" x14ac:dyDescent="0.25"/>
    <row r="673" x14ac:dyDescent="0.25"/>
    <row r="674" x14ac:dyDescent="0.25"/>
    <row r="675" x14ac:dyDescent="0.25"/>
    <row r="676" x14ac:dyDescent="0.25"/>
    <row r="677" x14ac:dyDescent="0.25"/>
    <row r="678" x14ac:dyDescent="0.25"/>
    <row r="679" x14ac:dyDescent="0.25"/>
    <row r="680" x14ac:dyDescent="0.25"/>
    <row r="681" x14ac:dyDescent="0.25"/>
    <row r="682" x14ac:dyDescent="0.25"/>
    <row r="683" x14ac:dyDescent="0.25"/>
    <row r="684" x14ac:dyDescent="0.25"/>
    <row r="685" x14ac:dyDescent="0.25"/>
    <row r="686" x14ac:dyDescent="0.25"/>
    <row r="687" x14ac:dyDescent="0.25"/>
    <row r="688" x14ac:dyDescent="0.25"/>
    <row r="689" x14ac:dyDescent="0.25"/>
    <row r="690" x14ac:dyDescent="0.25"/>
    <row r="691" x14ac:dyDescent="0.25"/>
    <row r="692" x14ac:dyDescent="0.25"/>
    <row r="693" x14ac:dyDescent="0.25"/>
    <row r="694" x14ac:dyDescent="0.25"/>
    <row r="695" x14ac:dyDescent="0.25"/>
    <row r="696" x14ac:dyDescent="0.25"/>
    <row r="697" x14ac:dyDescent="0.25"/>
    <row r="698" x14ac:dyDescent="0.25"/>
    <row r="699" x14ac:dyDescent="0.25"/>
    <row r="700" x14ac:dyDescent="0.25"/>
    <row r="701" x14ac:dyDescent="0.25"/>
    <row r="702" x14ac:dyDescent="0.25"/>
    <row r="703" x14ac:dyDescent="0.25"/>
    <row r="704" x14ac:dyDescent="0.25"/>
    <row r="705" x14ac:dyDescent="0.25"/>
    <row r="706" x14ac:dyDescent="0.25"/>
    <row r="707" x14ac:dyDescent="0.25"/>
    <row r="708" x14ac:dyDescent="0.25"/>
    <row r="709" x14ac:dyDescent="0.25"/>
    <row r="710" x14ac:dyDescent="0.25"/>
    <row r="711" x14ac:dyDescent="0.25"/>
    <row r="712" x14ac:dyDescent="0.25"/>
    <row r="713" x14ac:dyDescent="0.25"/>
    <row r="714" x14ac:dyDescent="0.25"/>
    <row r="715" x14ac:dyDescent="0.25"/>
    <row r="716" x14ac:dyDescent="0.25"/>
    <row r="717" x14ac:dyDescent="0.25"/>
    <row r="718" x14ac:dyDescent="0.25"/>
    <row r="719" x14ac:dyDescent="0.25"/>
    <row r="720" x14ac:dyDescent="0.25"/>
    <row r="721" x14ac:dyDescent="0.25"/>
    <row r="722" x14ac:dyDescent="0.25"/>
    <row r="723" x14ac:dyDescent="0.25"/>
    <row r="724" x14ac:dyDescent="0.25"/>
    <row r="725" x14ac:dyDescent="0.25"/>
    <row r="726" x14ac:dyDescent="0.25"/>
    <row r="727" x14ac:dyDescent="0.25"/>
    <row r="728" x14ac:dyDescent="0.25"/>
    <row r="729" x14ac:dyDescent="0.25"/>
    <row r="730" x14ac:dyDescent="0.25"/>
    <row r="731" x14ac:dyDescent="0.25"/>
    <row r="732" x14ac:dyDescent="0.25"/>
    <row r="733" x14ac:dyDescent="0.25"/>
    <row r="734" x14ac:dyDescent="0.25"/>
    <row r="735" x14ac:dyDescent="0.25"/>
    <row r="736" x14ac:dyDescent="0.25"/>
    <row r="737" x14ac:dyDescent="0.25"/>
    <row r="738" x14ac:dyDescent="0.25"/>
    <row r="739" x14ac:dyDescent="0.25"/>
    <row r="740" x14ac:dyDescent="0.25"/>
    <row r="741" x14ac:dyDescent="0.25"/>
    <row r="742" x14ac:dyDescent="0.25"/>
    <row r="743" x14ac:dyDescent="0.25"/>
    <row r="744" x14ac:dyDescent="0.25"/>
    <row r="745" x14ac:dyDescent="0.25"/>
    <row r="746" x14ac:dyDescent="0.25"/>
    <row r="747" x14ac:dyDescent="0.25"/>
    <row r="748" x14ac:dyDescent="0.25"/>
    <row r="749" x14ac:dyDescent="0.25"/>
    <row r="750" x14ac:dyDescent="0.25"/>
    <row r="751" x14ac:dyDescent="0.25"/>
    <row r="752" x14ac:dyDescent="0.25"/>
    <row r="753" x14ac:dyDescent="0.25"/>
    <row r="754" x14ac:dyDescent="0.25"/>
    <row r="755" x14ac:dyDescent="0.25"/>
    <row r="756" x14ac:dyDescent="0.25"/>
    <row r="757" x14ac:dyDescent="0.25"/>
    <row r="758" x14ac:dyDescent="0.25"/>
    <row r="759" x14ac:dyDescent="0.25"/>
    <row r="760" x14ac:dyDescent="0.25"/>
    <row r="761" x14ac:dyDescent="0.25"/>
    <row r="762" x14ac:dyDescent="0.25"/>
    <row r="763" x14ac:dyDescent="0.25"/>
    <row r="764" x14ac:dyDescent="0.25"/>
    <row r="765" x14ac:dyDescent="0.25"/>
    <row r="766" x14ac:dyDescent="0.25"/>
    <row r="767" x14ac:dyDescent="0.25"/>
    <row r="768" x14ac:dyDescent="0.25"/>
    <row r="769" x14ac:dyDescent="0.25"/>
    <row r="770" x14ac:dyDescent="0.25"/>
    <row r="771" x14ac:dyDescent="0.25"/>
    <row r="772" x14ac:dyDescent="0.25"/>
    <row r="773" x14ac:dyDescent="0.25"/>
    <row r="774" x14ac:dyDescent="0.25"/>
    <row r="775" x14ac:dyDescent="0.25"/>
    <row r="776" x14ac:dyDescent="0.25"/>
    <row r="777" x14ac:dyDescent="0.25"/>
    <row r="778" x14ac:dyDescent="0.25"/>
    <row r="779" x14ac:dyDescent="0.25"/>
    <row r="780" x14ac:dyDescent="0.25"/>
    <row r="781" x14ac:dyDescent="0.25"/>
    <row r="782" x14ac:dyDescent="0.25"/>
    <row r="783" x14ac:dyDescent="0.25"/>
    <row r="784" x14ac:dyDescent="0.25"/>
    <row r="785" x14ac:dyDescent="0.25"/>
    <row r="786" x14ac:dyDescent="0.25"/>
    <row r="787" x14ac:dyDescent="0.25"/>
    <row r="788" x14ac:dyDescent="0.25"/>
    <row r="789" x14ac:dyDescent="0.25"/>
    <row r="790" x14ac:dyDescent="0.25"/>
    <row r="791" x14ac:dyDescent="0.25"/>
    <row r="792" x14ac:dyDescent="0.25"/>
    <row r="793" x14ac:dyDescent="0.25"/>
    <row r="794" x14ac:dyDescent="0.25"/>
    <row r="795" x14ac:dyDescent="0.25"/>
    <row r="796" x14ac:dyDescent="0.25"/>
    <row r="797" x14ac:dyDescent="0.25"/>
    <row r="798" x14ac:dyDescent="0.25"/>
    <row r="799" x14ac:dyDescent="0.25"/>
    <row r="800" x14ac:dyDescent="0.25"/>
    <row r="801" x14ac:dyDescent="0.25"/>
    <row r="802" x14ac:dyDescent="0.25"/>
    <row r="803" x14ac:dyDescent="0.25"/>
    <row r="804" x14ac:dyDescent="0.25"/>
    <row r="805" x14ac:dyDescent="0.25"/>
    <row r="806" x14ac:dyDescent="0.25"/>
    <row r="807" x14ac:dyDescent="0.25"/>
    <row r="808" x14ac:dyDescent="0.25"/>
    <row r="809" x14ac:dyDescent="0.25"/>
    <row r="810" x14ac:dyDescent="0.25"/>
    <row r="811" x14ac:dyDescent="0.25"/>
    <row r="812" x14ac:dyDescent="0.25"/>
    <row r="813" x14ac:dyDescent="0.25"/>
    <row r="814" x14ac:dyDescent="0.25"/>
    <row r="815" x14ac:dyDescent="0.25"/>
    <row r="816" x14ac:dyDescent="0.25"/>
    <row r="817" x14ac:dyDescent="0.25"/>
    <row r="818" x14ac:dyDescent="0.25"/>
    <row r="819" x14ac:dyDescent="0.25"/>
    <row r="820" x14ac:dyDescent="0.25"/>
    <row r="821" x14ac:dyDescent="0.25"/>
    <row r="822" x14ac:dyDescent="0.25"/>
    <row r="823" x14ac:dyDescent="0.25"/>
    <row r="824" x14ac:dyDescent="0.25"/>
    <row r="825" x14ac:dyDescent="0.25"/>
    <row r="826" x14ac:dyDescent="0.25"/>
    <row r="827" x14ac:dyDescent="0.25"/>
    <row r="828" x14ac:dyDescent="0.25"/>
    <row r="829" x14ac:dyDescent="0.25"/>
    <row r="830" x14ac:dyDescent="0.25"/>
    <row r="831" x14ac:dyDescent="0.25"/>
    <row r="832" x14ac:dyDescent="0.25"/>
    <row r="833" x14ac:dyDescent="0.25"/>
    <row r="834" x14ac:dyDescent="0.25"/>
    <row r="835" x14ac:dyDescent="0.25"/>
    <row r="836" x14ac:dyDescent="0.25"/>
    <row r="837" x14ac:dyDescent="0.25"/>
    <row r="838" x14ac:dyDescent="0.25"/>
    <row r="839" x14ac:dyDescent="0.25"/>
    <row r="840" x14ac:dyDescent="0.25"/>
    <row r="841" x14ac:dyDescent="0.25"/>
    <row r="842" x14ac:dyDescent="0.25"/>
    <row r="843" x14ac:dyDescent="0.25"/>
    <row r="844" x14ac:dyDescent="0.25"/>
    <row r="845" x14ac:dyDescent="0.25"/>
    <row r="846" x14ac:dyDescent="0.25"/>
    <row r="847" x14ac:dyDescent="0.25"/>
    <row r="848" x14ac:dyDescent="0.25"/>
    <row r="849" x14ac:dyDescent="0.25"/>
    <row r="850" x14ac:dyDescent="0.25"/>
    <row r="851" x14ac:dyDescent="0.25"/>
    <row r="852" x14ac:dyDescent="0.25"/>
    <row r="853" x14ac:dyDescent="0.25"/>
    <row r="854" x14ac:dyDescent="0.25"/>
    <row r="855" x14ac:dyDescent="0.25"/>
    <row r="856" x14ac:dyDescent="0.25"/>
    <row r="857" x14ac:dyDescent="0.25"/>
    <row r="858" x14ac:dyDescent="0.25"/>
    <row r="859" x14ac:dyDescent="0.25"/>
    <row r="860" x14ac:dyDescent="0.25"/>
    <row r="861" x14ac:dyDescent="0.25"/>
    <row r="862" x14ac:dyDescent="0.25"/>
    <row r="863" x14ac:dyDescent="0.25"/>
    <row r="864" x14ac:dyDescent="0.25"/>
    <row r="865" x14ac:dyDescent="0.25"/>
    <row r="866" x14ac:dyDescent="0.25"/>
    <row r="867" x14ac:dyDescent="0.25"/>
    <row r="868" x14ac:dyDescent="0.25"/>
    <row r="869" x14ac:dyDescent="0.25"/>
    <row r="870" x14ac:dyDescent="0.25"/>
    <row r="871" x14ac:dyDescent="0.25"/>
    <row r="872" x14ac:dyDescent="0.25"/>
    <row r="873" x14ac:dyDescent="0.25"/>
    <row r="874" x14ac:dyDescent="0.25"/>
    <row r="875" x14ac:dyDescent="0.25"/>
    <row r="876" x14ac:dyDescent="0.25"/>
    <row r="877" x14ac:dyDescent="0.25"/>
    <row r="878" x14ac:dyDescent="0.25"/>
    <row r="879" x14ac:dyDescent="0.25"/>
    <row r="880" x14ac:dyDescent="0.25"/>
    <row r="881" x14ac:dyDescent="0.25"/>
    <row r="882" x14ac:dyDescent="0.25"/>
    <row r="883" x14ac:dyDescent="0.25"/>
    <row r="884" x14ac:dyDescent="0.25"/>
    <row r="885" x14ac:dyDescent="0.25"/>
    <row r="886" x14ac:dyDescent="0.25"/>
    <row r="887" x14ac:dyDescent="0.25"/>
    <row r="888" x14ac:dyDescent="0.25"/>
    <row r="889" x14ac:dyDescent="0.25"/>
    <row r="890" x14ac:dyDescent="0.25"/>
    <row r="891" x14ac:dyDescent="0.25"/>
    <row r="892" x14ac:dyDescent="0.25"/>
    <row r="893" x14ac:dyDescent="0.25"/>
    <row r="894" x14ac:dyDescent="0.25"/>
    <row r="895" x14ac:dyDescent="0.25"/>
    <row r="896" x14ac:dyDescent="0.25"/>
    <row r="897" x14ac:dyDescent="0.25"/>
    <row r="898" x14ac:dyDescent="0.25"/>
    <row r="899" x14ac:dyDescent="0.25"/>
    <row r="900" x14ac:dyDescent="0.25"/>
    <row r="901" x14ac:dyDescent="0.25"/>
    <row r="902" x14ac:dyDescent="0.25"/>
    <row r="903" x14ac:dyDescent="0.25"/>
    <row r="904" x14ac:dyDescent="0.25"/>
    <row r="905" x14ac:dyDescent="0.25"/>
    <row r="906" x14ac:dyDescent="0.25"/>
    <row r="907" x14ac:dyDescent="0.25"/>
    <row r="908" x14ac:dyDescent="0.25"/>
    <row r="909" x14ac:dyDescent="0.25"/>
    <row r="910" x14ac:dyDescent="0.25"/>
    <row r="911" x14ac:dyDescent="0.25"/>
    <row r="912" x14ac:dyDescent="0.25"/>
    <row r="913" x14ac:dyDescent="0.25"/>
    <row r="914" x14ac:dyDescent="0.25"/>
    <row r="915" x14ac:dyDescent="0.25"/>
    <row r="916" x14ac:dyDescent="0.25"/>
    <row r="917" x14ac:dyDescent="0.25"/>
    <row r="918" x14ac:dyDescent="0.25"/>
    <row r="919" x14ac:dyDescent="0.25"/>
    <row r="920" x14ac:dyDescent="0.25"/>
    <row r="921" x14ac:dyDescent="0.25"/>
    <row r="922" x14ac:dyDescent="0.25"/>
    <row r="923" x14ac:dyDescent="0.25"/>
    <row r="924" x14ac:dyDescent="0.25"/>
    <row r="925" x14ac:dyDescent="0.25"/>
    <row r="926" x14ac:dyDescent="0.25"/>
    <row r="927" x14ac:dyDescent="0.25"/>
    <row r="928" x14ac:dyDescent="0.25"/>
    <row r="929" x14ac:dyDescent="0.25"/>
    <row r="930" x14ac:dyDescent="0.25"/>
    <row r="931" x14ac:dyDescent="0.25"/>
    <row r="932" x14ac:dyDescent="0.25"/>
    <row r="933" x14ac:dyDescent="0.25"/>
    <row r="934" x14ac:dyDescent="0.25"/>
    <row r="935" x14ac:dyDescent="0.25"/>
    <row r="936" x14ac:dyDescent="0.25"/>
    <row r="937" x14ac:dyDescent="0.25"/>
    <row r="938" x14ac:dyDescent="0.25"/>
    <row r="939" x14ac:dyDescent="0.25"/>
    <row r="940" x14ac:dyDescent="0.25"/>
    <row r="941" x14ac:dyDescent="0.25"/>
    <row r="942" x14ac:dyDescent="0.25"/>
    <row r="943" x14ac:dyDescent="0.25"/>
    <row r="944" x14ac:dyDescent="0.25"/>
    <row r="945" x14ac:dyDescent="0.25"/>
    <row r="946" x14ac:dyDescent="0.25"/>
    <row r="947" x14ac:dyDescent="0.25"/>
    <row r="948" x14ac:dyDescent="0.25"/>
    <row r="949" x14ac:dyDescent="0.25"/>
    <row r="950" x14ac:dyDescent="0.25"/>
    <row r="951" x14ac:dyDescent="0.25"/>
    <row r="952" x14ac:dyDescent="0.25"/>
    <row r="953" x14ac:dyDescent="0.25"/>
    <row r="954" x14ac:dyDescent="0.25"/>
    <row r="955" x14ac:dyDescent="0.25"/>
    <row r="956" x14ac:dyDescent="0.25"/>
    <row r="957" x14ac:dyDescent="0.25"/>
    <row r="958" x14ac:dyDescent="0.25"/>
    <row r="959" x14ac:dyDescent="0.25"/>
    <row r="960" x14ac:dyDescent="0.25"/>
    <row r="961" x14ac:dyDescent="0.25"/>
    <row r="962" x14ac:dyDescent="0.25"/>
    <row r="963" x14ac:dyDescent="0.25"/>
    <row r="964" x14ac:dyDescent="0.25"/>
    <row r="965" x14ac:dyDescent="0.25"/>
    <row r="966" x14ac:dyDescent="0.25"/>
    <row r="967" x14ac:dyDescent="0.25"/>
    <row r="968" x14ac:dyDescent="0.25"/>
    <row r="969" x14ac:dyDescent="0.25"/>
    <row r="970" x14ac:dyDescent="0.25"/>
    <row r="971" x14ac:dyDescent="0.25"/>
    <row r="972" x14ac:dyDescent="0.25"/>
    <row r="973" x14ac:dyDescent="0.25"/>
    <row r="974" x14ac:dyDescent="0.25"/>
    <row r="975" x14ac:dyDescent="0.25"/>
    <row r="976" x14ac:dyDescent="0.25"/>
    <row r="977" x14ac:dyDescent="0.25"/>
    <row r="978" x14ac:dyDescent="0.25"/>
    <row r="979" x14ac:dyDescent="0.25"/>
    <row r="980" x14ac:dyDescent="0.25"/>
    <row r="981" x14ac:dyDescent="0.25"/>
    <row r="982" x14ac:dyDescent="0.25"/>
    <row r="983" x14ac:dyDescent="0.25"/>
    <row r="984" x14ac:dyDescent="0.25"/>
    <row r="985" x14ac:dyDescent="0.25"/>
    <row r="986" x14ac:dyDescent="0.25"/>
    <row r="987" x14ac:dyDescent="0.25"/>
    <row r="988" x14ac:dyDescent="0.25"/>
    <row r="989" x14ac:dyDescent="0.25"/>
    <row r="990" x14ac:dyDescent="0.25"/>
    <row r="991" x14ac:dyDescent="0.25"/>
    <row r="992" x14ac:dyDescent="0.25"/>
    <row r="993" x14ac:dyDescent="0.25"/>
    <row r="994" x14ac:dyDescent="0.25"/>
    <row r="995" x14ac:dyDescent="0.25"/>
    <row r="996" x14ac:dyDescent="0.25"/>
    <row r="997" x14ac:dyDescent="0.25"/>
    <row r="998" x14ac:dyDescent="0.25"/>
    <row r="999" x14ac:dyDescent="0.25"/>
    <row r="1000" x14ac:dyDescent="0.25"/>
    <row r="1001" x14ac:dyDescent="0.25"/>
    <row r="1002" x14ac:dyDescent="0.25"/>
    <row r="1003" x14ac:dyDescent="0.25"/>
    <row r="1004" x14ac:dyDescent="0.25"/>
    <row r="1005" x14ac:dyDescent="0.25"/>
    <row r="1006" x14ac:dyDescent="0.25"/>
    <row r="1007" x14ac:dyDescent="0.25"/>
    <row r="1008" x14ac:dyDescent="0.25"/>
    <row r="1009" x14ac:dyDescent="0.25"/>
    <row r="1010" x14ac:dyDescent="0.25"/>
    <row r="1011" x14ac:dyDescent="0.25"/>
    <row r="1012" x14ac:dyDescent="0.25"/>
    <row r="1013" x14ac:dyDescent="0.25"/>
    <row r="1014" x14ac:dyDescent="0.25"/>
    <row r="1015" x14ac:dyDescent="0.25"/>
    <row r="1016" x14ac:dyDescent="0.25"/>
    <row r="1017" x14ac:dyDescent="0.25"/>
    <row r="1018" x14ac:dyDescent="0.25"/>
    <row r="1019" x14ac:dyDescent="0.25"/>
    <row r="1020" x14ac:dyDescent="0.25"/>
    <row r="1021" x14ac:dyDescent="0.25"/>
    <row r="1022" x14ac:dyDescent="0.25"/>
    <row r="1023" x14ac:dyDescent="0.25"/>
    <row r="1024" x14ac:dyDescent="0.25"/>
    <row r="1025" x14ac:dyDescent="0.25"/>
    <row r="1026" x14ac:dyDescent="0.25"/>
    <row r="1027" x14ac:dyDescent="0.25"/>
    <row r="1028" x14ac:dyDescent="0.25"/>
    <row r="1029" x14ac:dyDescent="0.25"/>
    <row r="1030" x14ac:dyDescent="0.25"/>
    <row r="1031" x14ac:dyDescent="0.25"/>
    <row r="1032" x14ac:dyDescent="0.25"/>
    <row r="1033" x14ac:dyDescent="0.25"/>
    <row r="1034" x14ac:dyDescent="0.25"/>
    <row r="1035" x14ac:dyDescent="0.25"/>
    <row r="1036" x14ac:dyDescent="0.25"/>
    <row r="1037" x14ac:dyDescent="0.25"/>
    <row r="1038" x14ac:dyDescent="0.25"/>
    <row r="1039" x14ac:dyDescent="0.25"/>
    <row r="1040" x14ac:dyDescent="0.25"/>
    <row r="1041" x14ac:dyDescent="0.25"/>
    <row r="1042" x14ac:dyDescent="0.25"/>
    <row r="1043" x14ac:dyDescent="0.25"/>
    <row r="1044" x14ac:dyDescent="0.25"/>
    <row r="1045" x14ac:dyDescent="0.25"/>
    <row r="1046" x14ac:dyDescent="0.25"/>
    <row r="1047" x14ac:dyDescent="0.25"/>
    <row r="1048" x14ac:dyDescent="0.25"/>
    <row r="1049" x14ac:dyDescent="0.25"/>
    <row r="1050" x14ac:dyDescent="0.25"/>
    <row r="1051" x14ac:dyDescent="0.25"/>
    <row r="1052" x14ac:dyDescent="0.25"/>
    <row r="1053" x14ac:dyDescent="0.25"/>
    <row r="1054" x14ac:dyDescent="0.25"/>
    <row r="1055" x14ac:dyDescent="0.25"/>
    <row r="1056" x14ac:dyDescent="0.25"/>
    <row r="1057" x14ac:dyDescent="0.25"/>
    <row r="1058" x14ac:dyDescent="0.25"/>
    <row r="1059" x14ac:dyDescent="0.25"/>
    <row r="1060" x14ac:dyDescent="0.25"/>
    <row r="1061" x14ac:dyDescent="0.25"/>
    <row r="1062" x14ac:dyDescent="0.25"/>
    <row r="1063" x14ac:dyDescent="0.25"/>
    <row r="1064" x14ac:dyDescent="0.25"/>
    <row r="1065" x14ac:dyDescent="0.25"/>
    <row r="1066" x14ac:dyDescent="0.25"/>
    <row r="1067" x14ac:dyDescent="0.25"/>
    <row r="1068" x14ac:dyDescent="0.25"/>
    <row r="1069" x14ac:dyDescent="0.25"/>
    <row r="1070" x14ac:dyDescent="0.25"/>
    <row r="1071" x14ac:dyDescent="0.25"/>
    <row r="1072" x14ac:dyDescent="0.25"/>
    <row r="1073" x14ac:dyDescent="0.25"/>
    <row r="1074" x14ac:dyDescent="0.25"/>
    <row r="1075" x14ac:dyDescent="0.25"/>
    <row r="1076" x14ac:dyDescent="0.25"/>
    <row r="1077" x14ac:dyDescent="0.25"/>
    <row r="1078" x14ac:dyDescent="0.25"/>
    <row r="1079" x14ac:dyDescent="0.25"/>
    <row r="1080" x14ac:dyDescent="0.25"/>
    <row r="1081" x14ac:dyDescent="0.25"/>
    <row r="1082" x14ac:dyDescent="0.25"/>
    <row r="1083" x14ac:dyDescent="0.25"/>
    <row r="1084" x14ac:dyDescent="0.25"/>
    <row r="1085" x14ac:dyDescent="0.25"/>
    <row r="1086" x14ac:dyDescent="0.25"/>
    <row r="1087" x14ac:dyDescent="0.25"/>
    <row r="1088" x14ac:dyDescent="0.25"/>
    <row r="1089" x14ac:dyDescent="0.25"/>
    <row r="1090" x14ac:dyDescent="0.25"/>
    <row r="1091" x14ac:dyDescent="0.25"/>
    <row r="1092" x14ac:dyDescent="0.25"/>
    <row r="1093" x14ac:dyDescent="0.25"/>
    <row r="1094" x14ac:dyDescent="0.25"/>
    <row r="1095" x14ac:dyDescent="0.25"/>
    <row r="1096" x14ac:dyDescent="0.25"/>
    <row r="1097" x14ac:dyDescent="0.25"/>
    <row r="1098" x14ac:dyDescent="0.25"/>
    <row r="1099" x14ac:dyDescent="0.25"/>
    <row r="1100" x14ac:dyDescent="0.25"/>
    <row r="1101" x14ac:dyDescent="0.25"/>
    <row r="1102" x14ac:dyDescent="0.25"/>
    <row r="1103" x14ac:dyDescent="0.25"/>
    <row r="1104" x14ac:dyDescent="0.25"/>
    <row r="1105" x14ac:dyDescent="0.25"/>
    <row r="1106" x14ac:dyDescent="0.25"/>
    <row r="1107" x14ac:dyDescent="0.25"/>
    <row r="1108" x14ac:dyDescent="0.25"/>
    <row r="1109" x14ac:dyDescent="0.25"/>
    <row r="1110" x14ac:dyDescent="0.25"/>
    <row r="1111" x14ac:dyDescent="0.25"/>
    <row r="1112" x14ac:dyDescent="0.25"/>
    <row r="1113" x14ac:dyDescent="0.25"/>
    <row r="1114" x14ac:dyDescent="0.25"/>
    <row r="1115" x14ac:dyDescent="0.25"/>
    <row r="1116" x14ac:dyDescent="0.25"/>
    <row r="1117" x14ac:dyDescent="0.25"/>
    <row r="1118" x14ac:dyDescent="0.25"/>
    <row r="1119" x14ac:dyDescent="0.25"/>
    <row r="1120" x14ac:dyDescent="0.25"/>
    <row r="1121" x14ac:dyDescent="0.25"/>
    <row r="1122" x14ac:dyDescent="0.25"/>
    <row r="1123" x14ac:dyDescent="0.25"/>
    <row r="1124" x14ac:dyDescent="0.25"/>
    <row r="1125" x14ac:dyDescent="0.25"/>
    <row r="1126" x14ac:dyDescent="0.25"/>
    <row r="1127" x14ac:dyDescent="0.25"/>
    <row r="1128" x14ac:dyDescent="0.25"/>
    <row r="1129" x14ac:dyDescent="0.25"/>
    <row r="1130" x14ac:dyDescent="0.25"/>
    <row r="1131" x14ac:dyDescent="0.25"/>
    <row r="1132" x14ac:dyDescent="0.25"/>
    <row r="1133" x14ac:dyDescent="0.25"/>
    <row r="1134" x14ac:dyDescent="0.25"/>
    <row r="1135" x14ac:dyDescent="0.25"/>
    <row r="1136" x14ac:dyDescent="0.25"/>
    <row r="1137" x14ac:dyDescent="0.25"/>
    <row r="1138" x14ac:dyDescent="0.25"/>
    <row r="1139" x14ac:dyDescent="0.25"/>
    <row r="1140" x14ac:dyDescent="0.25"/>
    <row r="1141" x14ac:dyDescent="0.25"/>
    <row r="1142" x14ac:dyDescent="0.25"/>
    <row r="1143" x14ac:dyDescent="0.25"/>
    <row r="1144" x14ac:dyDescent="0.25"/>
    <row r="1145" x14ac:dyDescent="0.25"/>
    <row r="1146" x14ac:dyDescent="0.25"/>
    <row r="1147" x14ac:dyDescent="0.25"/>
    <row r="1148" x14ac:dyDescent="0.25"/>
    <row r="1149" x14ac:dyDescent="0.25"/>
    <row r="1150" x14ac:dyDescent="0.25"/>
    <row r="1151" x14ac:dyDescent="0.25"/>
    <row r="1152" x14ac:dyDescent="0.25"/>
    <row r="1153" x14ac:dyDescent="0.25"/>
    <row r="1154" x14ac:dyDescent="0.25"/>
    <row r="1155" x14ac:dyDescent="0.25"/>
    <row r="1156" x14ac:dyDescent="0.25"/>
    <row r="1157" x14ac:dyDescent="0.25"/>
    <row r="1158" x14ac:dyDescent="0.25"/>
    <row r="1159" x14ac:dyDescent="0.25"/>
    <row r="1160" x14ac:dyDescent="0.25"/>
    <row r="1161" x14ac:dyDescent="0.25"/>
    <row r="1162" x14ac:dyDescent="0.25"/>
    <row r="1163" x14ac:dyDescent="0.25"/>
    <row r="1164" x14ac:dyDescent="0.25"/>
    <row r="1165" x14ac:dyDescent="0.25"/>
    <row r="1166" x14ac:dyDescent="0.25"/>
    <row r="1167" x14ac:dyDescent="0.25"/>
    <row r="1168" x14ac:dyDescent="0.25"/>
    <row r="1169" x14ac:dyDescent="0.25"/>
    <row r="1170" x14ac:dyDescent="0.25"/>
    <row r="1171" x14ac:dyDescent="0.25"/>
    <row r="1172" x14ac:dyDescent="0.25"/>
    <row r="1173" x14ac:dyDescent="0.25"/>
    <row r="1174" x14ac:dyDescent="0.25"/>
    <row r="1175" x14ac:dyDescent="0.25"/>
    <row r="1176" x14ac:dyDescent="0.25"/>
    <row r="1177" x14ac:dyDescent="0.25"/>
    <row r="1178" x14ac:dyDescent="0.25"/>
    <row r="1179" x14ac:dyDescent="0.25"/>
    <row r="1180" x14ac:dyDescent="0.25"/>
    <row r="1181" x14ac:dyDescent="0.25"/>
    <row r="1182" x14ac:dyDescent="0.25"/>
    <row r="1183" x14ac:dyDescent="0.25"/>
    <row r="1184" x14ac:dyDescent="0.25"/>
    <row r="1185" x14ac:dyDescent="0.25"/>
    <row r="1186" x14ac:dyDescent="0.25"/>
    <row r="1187" x14ac:dyDescent="0.25"/>
    <row r="1188" x14ac:dyDescent="0.25"/>
    <row r="1189" x14ac:dyDescent="0.25"/>
    <row r="1190" x14ac:dyDescent="0.25"/>
    <row r="1191" x14ac:dyDescent="0.25"/>
    <row r="1192" x14ac:dyDescent="0.25"/>
    <row r="1193" x14ac:dyDescent="0.25"/>
    <row r="1194" x14ac:dyDescent="0.25"/>
    <row r="1195" x14ac:dyDescent="0.25"/>
    <row r="1196" x14ac:dyDescent="0.25"/>
    <row r="1197" x14ac:dyDescent="0.25"/>
    <row r="1198" x14ac:dyDescent="0.25"/>
    <row r="1199" x14ac:dyDescent="0.25"/>
    <row r="1200" x14ac:dyDescent="0.25"/>
    <row r="1201" x14ac:dyDescent="0.25"/>
    <row r="1202" x14ac:dyDescent="0.25"/>
    <row r="1203" x14ac:dyDescent="0.25"/>
    <row r="1204" x14ac:dyDescent="0.25"/>
    <row r="1205" x14ac:dyDescent="0.25"/>
    <row r="1206" x14ac:dyDescent="0.25"/>
    <row r="1207" x14ac:dyDescent="0.25"/>
    <row r="1208" x14ac:dyDescent="0.25"/>
    <row r="1209" x14ac:dyDescent="0.25"/>
    <row r="1210" x14ac:dyDescent="0.25"/>
    <row r="1211" x14ac:dyDescent="0.25"/>
    <row r="1212" x14ac:dyDescent="0.25"/>
    <row r="1213" x14ac:dyDescent="0.25"/>
    <row r="1214" x14ac:dyDescent="0.25"/>
    <row r="1215" x14ac:dyDescent="0.25"/>
    <row r="1216" x14ac:dyDescent="0.25"/>
    <row r="1217" x14ac:dyDescent="0.25"/>
    <row r="1218" x14ac:dyDescent="0.25"/>
    <row r="1219" x14ac:dyDescent="0.25"/>
    <row r="1220" x14ac:dyDescent="0.25"/>
    <row r="1221" x14ac:dyDescent="0.25"/>
    <row r="1222" x14ac:dyDescent="0.25"/>
    <row r="1223" x14ac:dyDescent="0.25"/>
    <row r="1224" x14ac:dyDescent="0.25"/>
    <row r="1225" x14ac:dyDescent="0.25"/>
    <row r="1226" x14ac:dyDescent="0.25"/>
    <row r="1227" x14ac:dyDescent="0.25"/>
    <row r="1228" x14ac:dyDescent="0.25"/>
    <row r="1229" x14ac:dyDescent="0.25"/>
    <row r="1230" x14ac:dyDescent="0.25"/>
    <row r="1231" x14ac:dyDescent="0.25"/>
    <row r="1232" x14ac:dyDescent="0.25"/>
    <row r="1233" x14ac:dyDescent="0.25"/>
    <row r="1234" x14ac:dyDescent="0.25"/>
    <row r="1235" x14ac:dyDescent="0.25"/>
    <row r="1236" x14ac:dyDescent="0.25"/>
    <row r="1237" x14ac:dyDescent="0.25"/>
    <row r="1238" x14ac:dyDescent="0.25"/>
    <row r="1239" x14ac:dyDescent="0.25"/>
    <row r="1240" x14ac:dyDescent="0.25"/>
  </sheetData>
  <mergeCells count="31">
    <mergeCell ref="B214:E214"/>
    <mergeCell ref="B196:L196"/>
    <mergeCell ref="B85:L85"/>
    <mergeCell ref="B161:E161"/>
    <mergeCell ref="B162:L162"/>
    <mergeCell ref="B178:E178"/>
    <mergeCell ref="B179:L179"/>
    <mergeCell ref="B195:E195"/>
    <mergeCell ref="B228:E228"/>
    <mergeCell ref="B43:L43"/>
    <mergeCell ref="B46:E46"/>
    <mergeCell ref="B47:L47"/>
    <mergeCell ref="B29:L29"/>
    <mergeCell ref="B35:E35"/>
    <mergeCell ref="B36:L36"/>
    <mergeCell ref="B42:E42"/>
    <mergeCell ref="B215:L215"/>
    <mergeCell ref="B218:E218"/>
    <mergeCell ref="B219:L219"/>
    <mergeCell ref="B221:E221"/>
    <mergeCell ref="B222:L222"/>
    <mergeCell ref="B53:E53"/>
    <mergeCell ref="B54:L54"/>
    <mergeCell ref="B84:E84"/>
    <mergeCell ref="B23:E23"/>
    <mergeCell ref="B24:L24"/>
    <mergeCell ref="B28:E28"/>
    <mergeCell ref="B2:L2"/>
    <mergeCell ref="B20:E20"/>
    <mergeCell ref="B4:L4"/>
    <mergeCell ref="B21:L21"/>
  </mergeCells>
  <hyperlinks>
    <hyperlink ref="C49" r:id="rId1" display="D-DT-0892 Sheet 1 and Sheet 3"/>
    <hyperlink ref="C37" r:id="rId2" display="D-DT-0891 Sheet 1, Sheet 3 and Sheet 4."/>
    <hyperlink ref="C30" r:id="rId3" display="SANS 10198 and D-DT-0892 Sheet 1 and Sheet 3"/>
    <hyperlink ref="C114" r:id="rId4" display="D-DT-8011"/>
    <hyperlink ref="C115" r:id="rId5" display="D-DT-8011"/>
    <hyperlink ref="C116" r:id="rId6" display="D-DT-8011"/>
    <hyperlink ref="C117" r:id="rId7" display="D-DT-8011"/>
    <hyperlink ref="C120" r:id="rId8" display="D-DT-8011"/>
    <hyperlink ref="C121" r:id="rId9" display="D-DT-8011"/>
    <hyperlink ref="C122" r:id="rId10" display="D-DT-8011"/>
    <hyperlink ref="C123" r:id="rId11" display="D-DT-8011"/>
    <hyperlink ref="C126" r:id="rId12" display="D-DT-8011"/>
    <hyperlink ref="C127" r:id="rId13" display="D-DT-8011"/>
    <hyperlink ref="C128" r:id="rId14" display="D-DT-8011"/>
    <hyperlink ref="C129" r:id="rId15" display="D-DT-8011"/>
    <hyperlink ref="C125" r:id="rId16" display="D-DT-8011"/>
    <hyperlink ref="C119" r:id="rId17" display="D-DT-8011"/>
    <hyperlink ref="C113" r:id="rId18" display="D-DT-8011"/>
    <hyperlink ref="C134" r:id="rId19" display="D-DT-8011"/>
    <hyperlink ref="C135" r:id="rId20" display="D-DT-8011"/>
    <hyperlink ref="C136" r:id="rId21" display="D-DT-8011"/>
    <hyperlink ref="C102" r:id="rId22" display="D-DT-8011"/>
    <hyperlink ref="C101" r:id="rId23" display="D-DT-8011"/>
    <hyperlink ref="C100" r:id="rId24" display="D-DT-8011"/>
    <hyperlink ref="C99" r:id="rId25" display="D-DT-8011"/>
    <hyperlink ref="C98" r:id="rId26" display="D-DT-8011"/>
    <hyperlink ref="C96" r:id="rId27" display="D-DT-8011"/>
    <hyperlink ref="C95" r:id="rId28" display="D-DT-8011"/>
    <hyperlink ref="C94" r:id="rId29" display="D-DT-8011"/>
    <hyperlink ref="C93" r:id="rId30" display="D-DT-8011"/>
    <hyperlink ref="C92" r:id="rId31" display="D-DT-8011"/>
    <hyperlink ref="C90" r:id="rId32" display="D-DT-8011"/>
    <hyperlink ref="C89" r:id="rId33" display="D-DT-8011"/>
    <hyperlink ref="C88" r:id="rId34" display="D-DT-8011"/>
    <hyperlink ref="C87" r:id="rId35" display="D-DT-8011"/>
    <hyperlink ref="C86" r:id="rId36" display="D-DT-8011"/>
    <hyperlink ref="C166" r:id="rId37"/>
    <hyperlink ref="C164" r:id="rId38"/>
    <hyperlink ref="C181" r:id="rId39"/>
    <hyperlink ref="C182" r:id="rId40"/>
    <hyperlink ref="C165" r:id="rId41"/>
    <hyperlink ref="C199" r:id="rId42" display="D-DT-0865"/>
    <hyperlink ref="C198" r:id="rId43" display="D-DT-0865"/>
    <hyperlink ref="C140" r:id="rId44" display="D-DT-1850"/>
    <hyperlink ref="C141" r:id="rId45" display="D-DT-1850"/>
    <hyperlink ref="C142" r:id="rId46" display="D-DT-1850"/>
    <hyperlink ref="C143" r:id="rId47" display="D-DT-1850"/>
    <hyperlink ref="C144" r:id="rId48" display="D-DT-1850"/>
    <hyperlink ref="C50" r:id="rId49" display="D-DT-0892 Sheet 1 and Sheet 3"/>
    <hyperlink ref="C38" r:id="rId50" display="D-DT-0891 Sheet 1, Sheet 3 and Sheet 4."/>
    <hyperlink ref="C39" r:id="rId51" display="D-DT-0891 Sheet 1, Sheet 3 and Sheet 4."/>
    <hyperlink ref="C40" r:id="rId52" display="D-DT-0891 Sheet 1, Sheet 3 and Sheet 4."/>
    <hyperlink ref="C41" r:id="rId53" display="D-DT-0891 Sheet 1, Sheet 3 and Sheet 4."/>
    <hyperlink ref="C31" r:id="rId54" display="SANS 10198 and D-DT-0892 Sheet 1 and Sheet 3"/>
    <hyperlink ref="C32" r:id="rId55" display="SANS 10198 and D-DT-0892 Sheet 1 and Sheet 3"/>
    <hyperlink ref="C33" r:id="rId56" display="SANS 10198 and D-DT-0892 Sheet 1 and Sheet 3"/>
    <hyperlink ref="C34" r:id="rId57" display="SANS 10198 and D-DT-0892 Sheet 1 and Sheet 3"/>
    <hyperlink ref="C220" r:id="rId58" display="DST 34-1177"/>
    <hyperlink ref="C158" r:id="rId59" display="DST 34-1177"/>
    <hyperlink ref="C91" r:id="rId60" display="D-DT-8011"/>
    <hyperlink ref="C97" r:id="rId61" display="D-DT-8011"/>
    <hyperlink ref="C103" r:id="rId62" display="D-DT-8011"/>
    <hyperlink ref="C130" r:id="rId63" display="D-DT-8011"/>
    <hyperlink ref="C118" r:id="rId64" display="D-DT-8011"/>
    <hyperlink ref="C124" r:id="rId65" display="D-DT-8011"/>
    <hyperlink ref="C107" r:id="rId66" display="D-DT-0850"/>
    <hyperlink ref="C108" r:id="rId67" display="D-DT-0850"/>
    <hyperlink ref="C109" r:id="rId68" display="D-DT-0850"/>
  </hyperlinks>
  <pageMargins left="0.7" right="0.7" top="0.75" bottom="0.75" header="0.3" footer="0.3"/>
  <pageSetup scale="69" fitToHeight="0" orientation="landscape" r:id="rId69"/>
  <ignoredErrors>
    <ignoredError sqref="B25:B27 B22 B30"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29"/>
  <sheetViews>
    <sheetView zoomScale="85" zoomScaleNormal="85" workbookViewId="0">
      <selection activeCell="C10" sqref="C10"/>
    </sheetView>
  </sheetViews>
  <sheetFormatPr defaultColWidth="0" defaultRowHeight="0" customHeight="1" zeroHeight="1" x14ac:dyDescent="0.25"/>
  <cols>
    <col min="1" max="2" width="5.6640625" style="1" customWidth="1"/>
    <col min="3" max="3" width="185.33203125" style="1" customWidth="1"/>
    <col min="4" max="4" width="19.33203125" style="1" customWidth="1"/>
    <col min="5" max="5" width="5.6640625" style="1" customWidth="1"/>
    <col min="6" max="16384" width="9.109375" style="1" hidden="1"/>
  </cols>
  <sheetData>
    <row r="1" spans="2:13" ht="15.75" customHeight="1" thickBot="1" x14ac:dyDescent="0.3"/>
    <row r="2" spans="2:13" ht="13.8" thickBot="1" x14ac:dyDescent="0.3">
      <c r="C2" s="153" t="s">
        <v>7</v>
      </c>
      <c r="D2" s="154" t="s">
        <v>63</v>
      </c>
    </row>
    <row r="3" spans="2:13" ht="13.2" x14ac:dyDescent="0.25">
      <c r="B3" s="145">
        <v>1</v>
      </c>
      <c r="C3" s="155" t="str">
        <f>'MV Cable (Electrical)'!$B$4</f>
        <v>Electrical Contractor : P&amp;Gs and Pre-construction related activities.</v>
      </c>
      <c r="D3" s="156">
        <f>'MV Cable (Electrical)'!L20</f>
        <v>0</v>
      </c>
    </row>
    <row r="4" spans="2:13" ht="13.2" x14ac:dyDescent="0.25">
      <c r="B4" s="146">
        <v>2</v>
      </c>
      <c r="C4" s="157" t="str">
        <f>'MV Cable (Electrical)'!$B$21</f>
        <v>Electrical Contractor : River crossing</v>
      </c>
      <c r="D4" s="147">
        <f>'MV Cable (Electrical)'!L23</f>
        <v>0</v>
      </c>
      <c r="F4" s="1" t="str">
        <f>'MV Cable (Electrical)'!$B$21</f>
        <v>Electrical Contractor : River crossing</v>
      </c>
      <c r="G4" s="1" t="str">
        <f>'MV Cable (Electrical)'!$B$21</f>
        <v>Electrical Contractor : River crossing</v>
      </c>
      <c r="H4" s="1" t="str">
        <f>'MV Cable (Electrical)'!$B$21</f>
        <v>Electrical Contractor : River crossing</v>
      </c>
      <c r="I4" s="1" t="str">
        <f>'MV Cable (Electrical)'!$B$21</f>
        <v>Electrical Contractor : River crossing</v>
      </c>
      <c r="J4" s="1" t="str">
        <f>'MV Cable (Electrical)'!$B$21</f>
        <v>Electrical Contractor : River crossing</v>
      </c>
      <c r="K4" s="1" t="str">
        <f>'MV Cable (Electrical)'!$B$21</f>
        <v>Electrical Contractor : River crossing</v>
      </c>
      <c r="L4" s="1" t="str">
        <f>'MV Cable (Electrical)'!$B$21</f>
        <v>Electrical Contractor : River crossing</v>
      </c>
      <c r="M4" s="1" t="str">
        <f>'MV Cable (Electrical)'!$B$21</f>
        <v>Electrical Contractor : River crossing</v>
      </c>
    </row>
    <row r="5" spans="2:13" ht="13.2" x14ac:dyDescent="0.25">
      <c r="B5" s="146">
        <v>3</v>
      </c>
      <c r="C5" s="157" t="str">
        <f>'MV Cable (Electrical)'!$B$24</f>
        <v>Electrical Contractor : Road crossing</v>
      </c>
      <c r="D5" s="147">
        <f>'MV Cable (Electrical)'!L28</f>
        <v>0</v>
      </c>
    </row>
    <row r="6" spans="2:13" ht="13.2" x14ac:dyDescent="0.25">
      <c r="B6" s="146">
        <v>4</v>
      </c>
      <c r="C6" s="157" t="str">
        <f>'MV Cable (Electrical)'!$B$29</f>
        <v>Electrical Contractor : MV Cable trenches</v>
      </c>
      <c r="D6" s="147">
        <f>'MV Cable (Electrical)'!L35</f>
        <v>0</v>
      </c>
    </row>
    <row r="7" spans="2:13" ht="13.2" x14ac:dyDescent="0.25">
      <c r="B7" s="146">
        <v>5</v>
      </c>
      <c r="C7" s="157" t="str">
        <f>'MV Cable (Electrical)'!$B$36</f>
        <v>Electrical Contractor : MV Joint bays / trenches</v>
      </c>
      <c r="D7" s="147">
        <f>'MV Cable (Electrical)'!L42</f>
        <v>0</v>
      </c>
    </row>
    <row r="8" spans="2:13" ht="13.2" x14ac:dyDescent="0.25">
      <c r="B8" s="146">
        <v>6</v>
      </c>
      <c r="C8" s="157" t="str">
        <f>'MV Cable (Electrical)'!$B$43</f>
        <v xml:space="preserve">Electrical Contractor : Removal of existing MV cable </v>
      </c>
      <c r="D8" s="147">
        <f>'MV Cable (Electrical)'!L46</f>
        <v>0</v>
      </c>
    </row>
    <row r="9" spans="2:13" ht="13.2" x14ac:dyDescent="0.25">
      <c r="B9" s="146">
        <v>7</v>
      </c>
      <c r="C9" s="157" t="str">
        <f>'MV Cable (Electrical)'!$B$47</f>
        <v>Electrical Contractor : MV Cable installation</v>
      </c>
      <c r="D9" s="147">
        <f>'MV Cable (Electrical)'!L53</f>
        <v>0</v>
      </c>
    </row>
    <row r="10" spans="2:13" ht="13.2" x14ac:dyDescent="0.25">
      <c r="B10" s="146">
        <v>8</v>
      </c>
      <c r="C10" s="157" t="str">
        <f>'MV Cable (Electrical)'!$B$54</f>
        <v>Electrical Contractor : MV Joint installation</v>
      </c>
      <c r="D10" s="147">
        <f>'MV Cable (Electrical)'!L84</f>
        <v>0</v>
      </c>
    </row>
    <row r="11" spans="2:13" ht="13.2" x14ac:dyDescent="0.25">
      <c r="B11" s="146">
        <v>9</v>
      </c>
      <c r="C11" s="157" t="str">
        <f>'MV Cable (Electrical)'!$B$85</f>
        <v>Electrical Contractor : MV Termination installation</v>
      </c>
      <c r="D11" s="147">
        <f>'MV Cable (Electrical)'!L161</f>
        <v>0</v>
      </c>
    </row>
    <row r="12" spans="2:13" ht="13.2" x14ac:dyDescent="0.25">
      <c r="B12" s="146">
        <v>10</v>
      </c>
      <c r="C12" s="157" t="str">
        <f>'MV Cable (Electrical)'!$B$162</f>
        <v>Electrical Contractor : Miniature Substation</v>
      </c>
      <c r="D12" s="147">
        <f>'MV Cable (Electrical)'!L178</f>
        <v>0</v>
      </c>
    </row>
    <row r="13" spans="2:13" ht="13.2" x14ac:dyDescent="0.25">
      <c r="B13" s="146">
        <v>11</v>
      </c>
      <c r="C13" s="157" t="str">
        <f>'MV Cable (Electrical)'!$B$179</f>
        <v>Electrical Contractor : Ring Main Unit</v>
      </c>
      <c r="D13" s="147">
        <f>'MV Cable (Electrical)'!L195</f>
        <v>0</v>
      </c>
    </row>
    <row r="14" spans="2:13" ht="13.2" x14ac:dyDescent="0.25">
      <c r="B14" s="146">
        <v>12</v>
      </c>
      <c r="C14" s="157" t="str">
        <f>'MV Cable (Electrical)'!$B$196</f>
        <v>Electrical Contractor : Ground Mounted CT-VT Unit and Ground Mounted Transformer Unit</v>
      </c>
      <c r="D14" s="147">
        <f>'MV Cable (Electrical)'!L214</f>
        <v>0</v>
      </c>
    </row>
    <row r="15" spans="2:13" ht="13.2" x14ac:dyDescent="0.25">
      <c r="B15" s="146">
        <v>13</v>
      </c>
      <c r="C15" s="157" t="str">
        <f>'MV Cable (Electrical)'!$B$215</f>
        <v>Electrical Contractor : Sheath repair</v>
      </c>
      <c r="D15" s="147">
        <f>'MV Cable (Electrical)'!L218</f>
        <v>0</v>
      </c>
    </row>
    <row r="16" spans="2:13" ht="13.2" x14ac:dyDescent="0.25">
      <c r="B16" s="146">
        <v>14</v>
      </c>
      <c r="C16" s="158" t="str">
        <f>'MV Cable (Electrical)'!B219</f>
        <v>Electrical Contractor : As-built drawings  (All documents and drawings to be documented and submitted to Eskom in paper format and Electronic media.)</v>
      </c>
      <c r="D16" s="147">
        <f>'MV Cable (Electrical)'!L221</f>
        <v>0</v>
      </c>
    </row>
    <row r="17" spans="2:4" ht="13.8" thickBot="1" x14ac:dyDescent="0.3">
      <c r="B17" s="148">
        <v>15</v>
      </c>
      <c r="C17" s="173" t="str">
        <f>'MV Cable (Electrical)'!B222</f>
        <v>Electrical Contractor : Transport</v>
      </c>
      <c r="D17" s="174">
        <f>'MV Cable (Electrical)'!L228</f>
        <v>0</v>
      </c>
    </row>
    <row r="18" spans="2:4" ht="15.75" customHeight="1" thickBot="1" x14ac:dyDescent="0.3">
      <c r="C18" s="153" t="s">
        <v>63</v>
      </c>
      <c r="D18" s="150">
        <f>SUM(D3:D17)</f>
        <v>0</v>
      </c>
    </row>
    <row r="19" spans="2:4" ht="13.2" x14ac:dyDescent="0.25"/>
    <row r="20" spans="2:4" ht="13.2" hidden="1" x14ac:dyDescent="0.25"/>
    <row r="21" spans="2:4" ht="15" hidden="1" customHeight="1" x14ac:dyDescent="0.25"/>
    <row r="22" spans="2:4" ht="15" hidden="1" customHeight="1" x14ac:dyDescent="0.25"/>
    <row r="23" spans="2:4" ht="15" hidden="1" customHeight="1" x14ac:dyDescent="0.25"/>
    <row r="24" spans="2:4" ht="15" hidden="1" customHeight="1" x14ac:dyDescent="0.25"/>
    <row r="25" spans="2:4" ht="15" hidden="1" customHeight="1" x14ac:dyDescent="0.25"/>
    <row r="26" spans="2:4" ht="15" hidden="1" customHeight="1" x14ac:dyDescent="0.25"/>
    <row r="27" spans="2:4" ht="15" hidden="1" customHeight="1" x14ac:dyDescent="0.25"/>
    <row r="28" spans="2:4" ht="15" hidden="1" customHeight="1" x14ac:dyDescent="0.25"/>
    <row r="29" spans="2:4" ht="15" customHeight="1" x14ac:dyDescent="0.25"/>
  </sheetData>
  <pageMargins left="0.7" right="0.7" top="0.75" bottom="0.75" header="0.3" footer="0.3"/>
  <pageSetup scale="5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MV Cable (Civil)</vt:lpstr>
      <vt:lpstr>Summary (Civil)</vt:lpstr>
      <vt:lpstr>MV Cable (Electrical)</vt:lpstr>
      <vt:lpstr>Summary (Electrical)</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Sipho Kumbi</dc:creator>
  <cp:lastModifiedBy>Didimalang Motsemme</cp:lastModifiedBy>
  <cp:lastPrinted>2019-12-02T09:02:08Z</cp:lastPrinted>
  <dcterms:created xsi:type="dcterms:W3CDTF">2014-06-04T13:05:21Z</dcterms:created>
  <dcterms:modified xsi:type="dcterms:W3CDTF">2021-10-14T16:59:35Z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d17a35c-9c67-4dda-b948-74ee3b80cf57_Enabled">
    <vt:lpwstr>True</vt:lpwstr>
  </property>
  <property fmtid="{D5CDD505-2E9C-101B-9397-08002B2CF9AE}" pid="3" name="MSIP_Label_dd17a35c-9c67-4dda-b948-74ee3b80cf57_SiteId">
    <vt:lpwstr>93aedbdc-cc67-4652-aa12-d250a876ae79</vt:lpwstr>
  </property>
  <property fmtid="{D5CDD505-2E9C-101B-9397-08002B2CF9AE}" pid="4" name="MSIP_Label_dd17a35c-9c67-4dda-b948-74ee3b80cf57_Ref">
    <vt:lpwstr>https://api.informationprotection.azure.com/api/93aedbdc-cc67-4652-aa12-d250a876ae79</vt:lpwstr>
  </property>
  <property fmtid="{D5CDD505-2E9C-101B-9397-08002B2CF9AE}" pid="5" name="MSIP_Label_dd17a35c-9c67-4dda-b948-74ee3b80cf57_SetBy">
    <vt:lpwstr>VisagiDL@eskom.co.za</vt:lpwstr>
  </property>
  <property fmtid="{D5CDD505-2E9C-101B-9397-08002B2CF9AE}" pid="6" name="MSIP_Label_dd17a35c-9c67-4dda-b948-74ee3b80cf57_SetDate">
    <vt:lpwstr>2019-11-27T10:11:08.2380569+02:00</vt:lpwstr>
  </property>
  <property fmtid="{D5CDD505-2E9C-101B-9397-08002B2CF9AE}" pid="7" name="MSIP_Label_dd17a35c-9c67-4dda-b948-74ee3b80cf57_Name">
    <vt:lpwstr>Public</vt:lpwstr>
  </property>
  <property fmtid="{D5CDD505-2E9C-101B-9397-08002B2CF9AE}" pid="8" name="MSIP_Label_dd17a35c-9c67-4dda-b948-74ee3b80cf57_Application">
    <vt:lpwstr>Microsoft Azure Information Protection</vt:lpwstr>
  </property>
  <property fmtid="{D5CDD505-2E9C-101B-9397-08002B2CF9AE}" pid="9" name="MSIP_Label_dd17a35c-9c67-4dda-b948-74ee3b80cf57_Extended_MSFT_Method">
    <vt:lpwstr>Manual</vt:lpwstr>
  </property>
  <property fmtid="{D5CDD505-2E9C-101B-9397-08002B2CF9AE}" pid="10" name="Sensitivity">
    <vt:lpwstr>Public</vt:lpwstr>
  </property>
</Properties>
</file>