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Replacement INC25746098\Confirmation to Publish - SCM Sourcing - Mafiwa\"/>
    </mc:Choice>
  </mc:AlternateContent>
  <xr:revisionPtr revIDLastSave="0" documentId="13_ncr:1_{F0ADDCEC-942D-4056-AD06-5A06E18243A5}" xr6:coauthVersionLast="36" xr6:coauthVersionMax="36" xr10:uidLastSave="{00000000-0000-0000-0000-000000000000}"/>
  <bookViews>
    <workbookView xWindow="0" yWindow="0" windowWidth="23040" windowHeight="8490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6" l="1"/>
  <c r="G118" i="6"/>
  <c r="H118" i="6" s="1"/>
  <c r="G119" i="6"/>
  <c r="H119" i="6" s="1"/>
  <c r="G120" i="6"/>
  <c r="H120" i="6" s="1"/>
  <c r="G121" i="6"/>
  <c r="H121" i="6" s="1"/>
  <c r="G122" i="6"/>
  <c r="H122" i="6" s="1"/>
  <c r="G123" i="6"/>
  <c r="H123" i="6" s="1"/>
  <c r="G102" i="6"/>
  <c r="H102" i="6" s="1"/>
  <c r="G103" i="6"/>
  <c r="H103" i="6" s="1"/>
  <c r="G104" i="6"/>
  <c r="H104" i="6" s="1"/>
  <c r="G105" i="6"/>
  <c r="H105" i="6" s="1"/>
  <c r="G106" i="6"/>
  <c r="H106" i="6" s="1"/>
  <c r="G107" i="6"/>
  <c r="H107" i="6" s="1"/>
  <c r="G108" i="6"/>
  <c r="H108" i="6" s="1"/>
  <c r="G109" i="6"/>
  <c r="H109" i="6" s="1"/>
  <c r="G110" i="6"/>
  <c r="H110" i="6" s="1"/>
  <c r="G111" i="6"/>
  <c r="H111" i="6" s="1"/>
  <c r="G113" i="6"/>
  <c r="G112" i="6" s="1"/>
  <c r="G114" i="6"/>
  <c r="H114" i="6" s="1"/>
  <c r="G115" i="6"/>
  <c r="H115" i="6" s="1"/>
  <c r="G90" i="6"/>
  <c r="H90" i="6" s="1"/>
  <c r="G91" i="6"/>
  <c r="H91" i="6" s="1"/>
  <c r="G92" i="6"/>
  <c r="H92" i="6" s="1"/>
  <c r="G93" i="6"/>
  <c r="H93" i="6" s="1"/>
  <c r="G94" i="6"/>
  <c r="H94" i="6" s="1"/>
  <c r="G95" i="6"/>
  <c r="H95" i="6" s="1"/>
  <c r="G96" i="6"/>
  <c r="H96" i="6" s="1"/>
  <c r="G97" i="6"/>
  <c r="H97" i="6" s="1"/>
  <c r="G98" i="6"/>
  <c r="H98" i="6" s="1"/>
  <c r="G99" i="6"/>
  <c r="H99" i="6" s="1"/>
  <c r="H82" i="6"/>
  <c r="G78" i="6"/>
  <c r="H78" i="6" s="1"/>
  <c r="G79" i="6"/>
  <c r="H79" i="6" s="1"/>
  <c r="G80" i="6"/>
  <c r="H80" i="6" s="1"/>
  <c r="G81" i="6"/>
  <c r="H81" i="6" s="1"/>
  <c r="G82" i="6"/>
  <c r="G83" i="6"/>
  <c r="H83" i="6" s="1"/>
  <c r="G84" i="6"/>
  <c r="H84" i="6" s="1"/>
  <c r="G85" i="6"/>
  <c r="H85" i="6" s="1"/>
  <c r="G86" i="6"/>
  <c r="H86" i="6" s="1"/>
  <c r="G87" i="6"/>
  <c r="H87" i="6" s="1"/>
  <c r="G66" i="6"/>
  <c r="H66" i="6" s="1"/>
  <c r="G67" i="6"/>
  <c r="H67" i="6" s="1"/>
  <c r="G68" i="6"/>
  <c r="H68" i="6" s="1"/>
  <c r="G69" i="6"/>
  <c r="H69" i="6" s="1"/>
  <c r="G70" i="6"/>
  <c r="H70" i="6" s="1"/>
  <c r="G71" i="6"/>
  <c r="H71" i="6" s="1"/>
  <c r="G72" i="6"/>
  <c r="H72" i="6" s="1"/>
  <c r="G73" i="6"/>
  <c r="H73" i="6" s="1"/>
  <c r="G74" i="6"/>
  <c r="H74" i="6" s="1"/>
  <c r="G75" i="6"/>
  <c r="H75" i="6" s="1"/>
  <c r="G117" i="6"/>
  <c r="G101" i="6"/>
  <c r="G100" i="6" s="1"/>
  <c r="G89" i="6"/>
  <c r="G77" i="6"/>
  <c r="G65" i="6"/>
  <c r="G64" i="6" s="1"/>
  <c r="G60" i="6"/>
  <c r="H60" i="6" s="1"/>
  <c r="G61" i="6"/>
  <c r="H61" i="6" s="1"/>
  <c r="G62" i="6"/>
  <c r="H62" i="6" s="1"/>
  <c r="G63" i="6"/>
  <c r="H63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38" i="6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H117" i="6" l="1"/>
  <c r="G116" i="6"/>
  <c r="H89" i="6"/>
  <c r="G88" i="6"/>
  <c r="H77" i="6"/>
  <c r="H76" i="6" s="1"/>
  <c r="G76" i="6"/>
  <c r="H38" i="6"/>
  <c r="G37" i="6"/>
  <c r="H116" i="6"/>
  <c r="H113" i="6"/>
  <c r="H112" i="6" s="1"/>
  <c r="H101" i="6"/>
  <c r="H100" i="6" s="1"/>
  <c r="H88" i="6"/>
  <c r="H65" i="6"/>
  <c r="H64" i="6" s="1"/>
  <c r="G59" i="6"/>
  <c r="G58" i="6" s="1"/>
  <c r="G56" i="6"/>
  <c r="G57" i="6"/>
  <c r="H57" i="6" s="1"/>
  <c r="H56" i="6" l="1"/>
  <c r="H55" i="6" s="1"/>
  <c r="G55" i="6"/>
  <c r="H59" i="6"/>
  <c r="H58" i="6" s="1"/>
  <c r="G48" i="6" l="1"/>
  <c r="G49" i="6"/>
  <c r="H49" i="6" s="1"/>
  <c r="G51" i="6"/>
  <c r="G52" i="6"/>
  <c r="H52" i="6" s="1"/>
  <c r="G54" i="6"/>
  <c r="H54" i="6" s="1"/>
  <c r="G20" i="6"/>
  <c r="G19" i="6" s="1"/>
  <c r="H51" i="6" l="1"/>
  <c r="H50" i="6" s="1"/>
  <c r="G50" i="6"/>
  <c r="H48" i="6"/>
  <c r="G47" i="6"/>
  <c r="H37" i="6"/>
  <c r="H47" i="6"/>
  <c r="H20" i="6"/>
  <c r="H19" i="6" s="1"/>
  <c r="H124" i="6" l="1"/>
  <c r="G124" i="6"/>
  <c r="G125" i="6" s="1"/>
  <c r="G126" i="6" s="1"/>
</calcChain>
</file>

<file path=xl/sharedStrings.xml><?xml version="1.0" encoding="utf-8"?>
<sst xmlns="http://schemas.openxmlformats.org/spreadsheetml/2006/main" count="238" uniqueCount="175">
  <si>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</si>
  <si>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</si>
  <si>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</si>
  <si>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</si>
  <si>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</si>
  <si>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</si>
  <si>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</si>
  <si>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</si>
  <si>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</si>
  <si>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</si>
  <si>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</si>
  <si>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</si>
  <si>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</si>
  <si>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</si>
  <si>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</si>
  <si>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</si>
  <si>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</si>
  <si>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</si>
  <si>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</si>
  <si>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</si>
  <si>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</si>
  <si>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</si>
  <si>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</si>
  <si>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</si>
  <si>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</si>
  <si>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3.1</t>
  </si>
  <si>
    <t>3.2</t>
  </si>
  <si>
    <t>4.3</t>
  </si>
  <si>
    <t>4.1</t>
  </si>
  <si>
    <t>4.2</t>
  </si>
  <si>
    <t>Unit Price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</si>
  <si>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</si>
  <si>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</si>
  <si>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</si>
  <si>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</si>
  <si>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</si>
  <si>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</si>
  <si>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</si>
  <si>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</si>
  <si>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</si>
  <si>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</si>
  <si>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</si>
  <si>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</si>
  <si>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</si>
  <si>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</si>
  <si>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</si>
  <si>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</si>
  <si>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</si>
  <si>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Supply, Install, and Configure Network Solution Schoemansdal Museum for the Limpopo Department of Sports, Arts and Culture.</t>
  </si>
  <si>
    <t>Server Room</t>
  </si>
  <si>
    <t>1.11</t>
  </si>
  <si>
    <t>1.12</t>
  </si>
  <si>
    <t>1.13</t>
  </si>
  <si>
    <t>1.14</t>
  </si>
  <si>
    <t>1.15</t>
  </si>
  <si>
    <t>1.16</t>
  </si>
  <si>
    <t>1.17</t>
  </si>
  <si>
    <t>UTP CAT6 Data Point complete with 3m flylead and patchlead</t>
  </si>
  <si>
    <t>ADAPTER 22.5 X 45 LEGRAND HK SHUTTER</t>
  </si>
  <si>
    <t>KEYSTONE RJ45 KM8 C6 WHITE STP</t>
  </si>
  <si>
    <t>Cover Plate P/O 50x50 E/O</t>
  </si>
  <si>
    <t>Collar 50x50</t>
  </si>
  <si>
    <t>Euromod Half Blank White</t>
  </si>
  <si>
    <t>Electrical Normal Power Point  complete, excl CB.</t>
  </si>
  <si>
    <t>Electrical Dedicated Power Point  complete, excl CB.</t>
  </si>
  <si>
    <t>Cover 2 X 4 Vert White 16 Amp</t>
  </si>
  <si>
    <t>Cover Socket 2 X 4 Vert Red Ded 16 Amp For MS2</t>
  </si>
  <si>
    <t>Plugtop 16 Amp Red</t>
  </si>
  <si>
    <t>Switch 48 PORT POE</t>
  </si>
  <si>
    <t>BRADY "0" - "9" 37/STRIP BLACK/WHITE</t>
  </si>
  <si>
    <t>BRUSH PANEL SHORT BASE METAL</t>
  </si>
  <si>
    <t>24 PORT PATCH PANEL CAT 6e LOADED</t>
  </si>
  <si>
    <t>25U Cabinet. (Includes UPS, power surge protection, cabinet management, etc.)</t>
  </si>
  <si>
    <t>Smart-UPS, 900 Watts /1500 VA, Input 230V /Output 230V, Interface Port USB, Floor Standing</t>
  </si>
  <si>
    <t>WORK ROOM</t>
  </si>
  <si>
    <t>2.4</t>
  </si>
  <si>
    <t>2.5</t>
  </si>
  <si>
    <t>2.6</t>
  </si>
  <si>
    <t>2.7</t>
  </si>
  <si>
    <t>2.8</t>
  </si>
  <si>
    <t>2.9</t>
  </si>
  <si>
    <t>Cable Surfex 2.5 X 2 Core + Earth Dedicated plugs &amp; normal plugs</t>
  </si>
  <si>
    <t>STAFF ROOM</t>
  </si>
  <si>
    <t>Acess point for WIFI AP, Surface mount CAT 6 Wall box, installed just outside room on ceiling</t>
  </si>
  <si>
    <t>Internal Ceiling mount access point</t>
  </si>
  <si>
    <t>RECEPTION</t>
  </si>
  <si>
    <t>4.4</t>
  </si>
  <si>
    <t>Access point for WIFI AP, Surface mount CAT 6 Wall box</t>
  </si>
  <si>
    <t>Access point for WIFI AP, Surface mount CAT 6 Wall box, 2x@ entrance &amp;2@ opposite</t>
  </si>
  <si>
    <t>external / outside wall mounted access point</t>
  </si>
  <si>
    <t>BOARDROOM</t>
  </si>
  <si>
    <t>5.1</t>
  </si>
  <si>
    <t>5.2</t>
  </si>
  <si>
    <t>6.1</t>
  </si>
  <si>
    <t>OFFICE FOREMAN</t>
  </si>
  <si>
    <t xml:space="preserve"> UTP CAT6 Data Point complete with 3m flylead and patchlead</t>
  </si>
  <si>
    <t>6.2</t>
  </si>
  <si>
    <t>6.3</t>
  </si>
  <si>
    <t>6.4</t>
  </si>
  <si>
    <t>6.5</t>
  </si>
  <si>
    <t>OFFICE 1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</si>
  <si>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</si>
  <si>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</si>
  <si>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</si>
  <si>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</si>
  <si>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</si>
  <si>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</si>
  <si>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</si>
  <si>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</si>
  <si>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</si>
  <si>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</si>
  <si>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</si>
  <si>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OFFICE 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</si>
  <si>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</si>
  <si>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</si>
  <si>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</si>
  <si>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</si>
  <si>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</si>
  <si>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</si>
  <si>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</si>
  <si>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</si>
  <si>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</si>
  <si>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</si>
  <si>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</si>
  <si>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OFFICE 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</si>
  <si>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</si>
  <si>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</si>
  <si>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</si>
  <si>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</si>
  <si>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</si>
  <si>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</si>
  <si>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</si>
  <si>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</si>
  <si>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</si>
  <si>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</si>
  <si>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</si>
  <si>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OFFICE 4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</si>
  <si>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</si>
  <si>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</si>
  <si>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</si>
  <si>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</si>
  <si>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</si>
  <si>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</si>
  <si>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</si>
  <si>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</si>
  <si>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</si>
  <si>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</si>
  <si>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</si>
  <si>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INFRASTRUCTURE/SUNDRIES</t>
  </si>
  <si>
    <t>DOCUMENTATION</t>
  </si>
  <si>
    <t>11.1</t>
  </si>
  <si>
    <t>Tape Brother White 9mm / BRADY "0" - "9" 37/STRIP BLACK/WHITE</t>
  </si>
  <si>
    <t>Insulation Tape - Black</t>
  </si>
  <si>
    <t>25a, Circuit Breaker, Std Curve</t>
  </si>
  <si>
    <t>11.2</t>
  </si>
  <si>
    <t>11.3</t>
  </si>
  <si>
    <t>12.1</t>
  </si>
  <si>
    <t>Test Data Point</t>
  </si>
  <si>
    <t>UTP Labelling</t>
  </si>
  <si>
    <t>Power Labelling</t>
  </si>
  <si>
    <t>Schematic Layout Of Network</t>
  </si>
  <si>
    <t>Data Certification</t>
  </si>
  <si>
    <t>UTP Test Results</t>
  </si>
  <si>
    <t>COC - Electrical Certification</t>
  </si>
  <si>
    <t>12.2</t>
  </si>
  <si>
    <t>12.3</t>
  </si>
  <si>
    <t>12.4</t>
  </si>
  <si>
    <t>12.5</t>
  </si>
  <si>
    <t>12.6</t>
  </si>
  <si>
    <t>12.7</t>
  </si>
  <si>
    <t>Metre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</si>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</sst>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9" fontId="3" fillId="4" borderId="1" xfId="2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3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9" fontId="2" fillId="4" borderId="1" xfId="2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vertical="top" wrapText="1"/>
    </xf>
    <xf numFmtId="9" fontId="5" fillId="0" borderId="1" xfId="2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4" borderId="1" xfId="1" applyNumberFormat="1" applyFont="1" applyFill="1" applyBorder="1" applyAlignment="1">
      <alignment horizontal="center" vertical="top" wrapText="1"/>
    </xf>
    <xf numFmtId="0" fontId="6" fillId="0" borderId="1" xfId="2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44" fontId="15" fillId="3" borderId="24" xfId="0" applyNumberFormat="1" applyFont="1" applyFill="1" applyBorder="1" applyAlignment="1">
      <alignment horizontal="center" vertical="center" wrapText="1"/>
    </xf>
    <xf numFmtId="44" fontId="15" fillId="3" borderId="26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4"/>
  <sheetViews>
    <sheetView tabSelected="1" topLeftCell="A96" zoomScale="98" zoomScaleNormal="98" workbookViewId="0">
      <selection activeCell="G123" sqref="G123"/>
    </sheetView>
  </sheetViews>
  <sheetFormatPr defaultColWidth="9.140625" defaultRowHeight="15" x14ac:dyDescent="0.25"/>
  <cols>
    <col min="1" max="1" width="13.5703125" style="72" customWidth="1"/>
    <col min="2" max="2" width="59.5703125" style="68" customWidth="1"/>
    <col min="3" max="3" width="13.28515625" style="73" customWidth="1"/>
    <col min="4" max="4" width="9.7109375" style="73" customWidth="1"/>
    <col min="5" max="5" width="7.5703125" style="73" customWidth="1"/>
    <col min="6" max="7" width="19.5703125" style="68" customWidth="1"/>
    <col min="8" max="8" width="17.28515625" style="68" customWidth="1"/>
    <col min="9" max="9" width="32.7109375" style="68" customWidth="1"/>
    <col min="10" max="10" width="36.7109375" style="68" customWidth="1"/>
    <col min="11" max="16384" width="9.140625" style="68"/>
  </cols>
  <sheetData>
    <row r="1" spans="1:15" s="54" customFormat="1" ht="31.5" x14ac:dyDescent="0.5">
      <c r="A1" s="7"/>
      <c r="B1" s="3" t="s">
        <v>33</v>
      </c>
      <c r="C1" s="4"/>
      <c r="D1" s="4"/>
      <c r="E1" s="2"/>
      <c r="F1" s="2"/>
      <c r="G1" s="2"/>
      <c r="H1" s="2"/>
      <c r="I1" s="2"/>
      <c r="J1" s="2"/>
    </row>
    <row r="2" spans="1:15" s="64" customFormat="1" ht="28.9" customHeight="1" x14ac:dyDescent="0.25">
      <c r="A2" s="62"/>
      <c r="B2" s="44" t="s">
        <v>46</v>
      </c>
      <c r="C2" s="5"/>
      <c r="D2" s="5"/>
      <c r="E2" s="63"/>
      <c r="F2" s="63"/>
      <c r="G2" s="63"/>
      <c r="H2" s="63"/>
      <c r="I2" s="63"/>
      <c r="J2" s="63"/>
    </row>
    <row r="3" spans="1:15" s="66" customFormat="1" ht="15.75" x14ac:dyDescent="0.25">
      <c r="A3" s="34" t="s">
        <v>10</v>
      </c>
      <c r="B3" s="61"/>
      <c r="C3" s="43"/>
      <c r="D3" s="43"/>
      <c r="E3" s="42"/>
      <c r="F3" s="42"/>
      <c r="G3" s="42"/>
      <c r="H3" s="65"/>
      <c r="I3" s="65"/>
      <c r="J3" s="65"/>
      <c r="K3" s="65"/>
      <c r="L3" s="65"/>
      <c r="M3" s="65"/>
      <c r="N3" s="65"/>
      <c r="O3" s="65"/>
    </row>
    <row r="4" spans="1:15" s="66" customFormat="1" ht="47.25" x14ac:dyDescent="0.25">
      <c r="A4" s="76" t="s">
        <v>11</v>
      </c>
      <c r="B4" s="79" t="s">
        <v>48</v>
      </c>
      <c r="C4" s="43"/>
      <c r="D4" s="43"/>
      <c r="E4" s="45"/>
      <c r="F4" s="45"/>
      <c r="G4" s="45"/>
      <c r="H4" s="65"/>
      <c r="I4" s="65"/>
      <c r="J4" s="65"/>
      <c r="K4" s="65"/>
      <c r="L4" s="65"/>
      <c r="M4" s="65"/>
      <c r="N4" s="65"/>
      <c r="O4" s="65"/>
    </row>
    <row r="5" spans="1:15" s="66" customFormat="1" ht="15.75" x14ac:dyDescent="0.25">
      <c r="A5" s="92" t="s">
        <v>34</v>
      </c>
      <c r="B5" s="83"/>
      <c r="C5" s="43"/>
      <c r="D5" s="43"/>
      <c r="E5" s="27"/>
      <c r="F5" s="27"/>
      <c r="G5" s="27"/>
      <c r="H5" s="65"/>
      <c r="I5" s="65"/>
      <c r="J5" s="65"/>
      <c r="K5" s="65"/>
      <c r="L5" s="65"/>
      <c r="M5" s="65"/>
      <c r="N5" s="65"/>
      <c r="O5" s="65"/>
    </row>
    <row r="6" spans="1:15" s="64" customFormat="1" ht="15.75" x14ac:dyDescent="0.25">
      <c r="A6" s="77"/>
      <c r="B6" s="78"/>
      <c r="C6" s="43"/>
      <c r="D6" s="43"/>
      <c r="E6" s="27"/>
      <c r="F6" s="27"/>
      <c r="G6" s="27"/>
      <c r="H6" s="65"/>
      <c r="I6" s="65"/>
      <c r="J6" s="65"/>
      <c r="K6" s="65"/>
      <c r="L6" s="65"/>
      <c r="M6" s="65"/>
      <c r="N6" s="65"/>
      <c r="O6" s="65"/>
    </row>
    <row r="7" spans="1:15" s="65" customFormat="1" ht="15.75" x14ac:dyDescent="0.25">
      <c r="A7" s="28" t="s">
        <v>7</v>
      </c>
      <c r="B7" s="29"/>
      <c r="C7" s="29"/>
      <c r="D7" s="30"/>
      <c r="E7" s="27"/>
      <c r="F7" s="27"/>
      <c r="G7" s="27"/>
    </row>
    <row r="8" spans="1:15" s="65" customFormat="1" ht="15.75" x14ac:dyDescent="0.25">
      <c r="A8" s="84" t="s">
        <v>171</v>
      </c>
      <c r="B8" s="31"/>
      <c r="C8" s="32"/>
      <c r="D8" s="32"/>
      <c r="E8" s="27"/>
      <c r="F8" s="27"/>
      <c r="G8" s="27"/>
    </row>
    <row r="9" spans="1:15" s="65" customFormat="1" ht="15.75" x14ac:dyDescent="0.25">
      <c r="A9" s="41" t="s">
        <v>172</v>
      </c>
      <c r="B9" s="6"/>
      <c r="C9" s="6"/>
      <c r="D9" s="6"/>
      <c r="E9" s="27"/>
      <c r="F9" s="27"/>
      <c r="G9" s="27"/>
    </row>
    <row r="10" spans="1:15" s="65" customFormat="1" ht="15.75" x14ac:dyDescent="0.25">
      <c r="A10" s="41" t="s">
        <v>173</v>
      </c>
      <c r="B10" s="6"/>
      <c r="C10" s="6"/>
      <c r="D10" s="6"/>
      <c r="E10" s="27"/>
      <c r="F10" s="27"/>
      <c r="G10" s="27"/>
    </row>
    <row r="11" spans="1:15" s="65" customFormat="1" ht="15.75" x14ac:dyDescent="0.25">
      <c r="A11" s="40" t="s">
        <v>174</v>
      </c>
      <c r="B11" s="6"/>
      <c r="C11" s="6"/>
      <c r="D11" s="6"/>
      <c r="E11" s="27"/>
      <c r="F11" s="27"/>
      <c r="G11" s="27"/>
    </row>
    <row r="12" spans="1:15" s="65" customFormat="1" ht="15.75" x14ac:dyDescent="0.25">
      <c r="A12" s="6"/>
      <c r="B12" s="75" t="s">
        <v>3</v>
      </c>
      <c r="C12" s="102" t="s">
        <v>4</v>
      </c>
      <c r="D12" s="102"/>
      <c r="E12" s="74"/>
      <c r="F12" s="27"/>
      <c r="G12" s="27"/>
    </row>
    <row r="13" spans="1:15" s="65" customFormat="1" ht="15.75" x14ac:dyDescent="0.25">
      <c r="A13" s="6"/>
      <c r="B13" s="46" t="s">
        <v>5</v>
      </c>
      <c r="C13" s="122">
        <v>18.89</v>
      </c>
      <c r="D13" s="123"/>
      <c r="E13" s="82"/>
      <c r="F13" s="104" t="s">
        <v>41</v>
      </c>
      <c r="G13" s="27"/>
    </row>
    <row r="14" spans="1:15" s="65" customFormat="1" ht="15.6" customHeight="1" x14ac:dyDescent="0.25">
      <c r="A14" s="6"/>
      <c r="B14" s="46" t="s">
        <v>6</v>
      </c>
      <c r="C14" s="124">
        <v>20.56</v>
      </c>
      <c r="D14" s="125"/>
      <c r="E14" s="82"/>
      <c r="F14" s="104"/>
      <c r="G14" s="27"/>
    </row>
    <row r="15" spans="1:15" s="65" customFormat="1" ht="15.75" x14ac:dyDescent="0.25">
      <c r="A15" s="6"/>
      <c r="B15" s="47" t="s">
        <v>8</v>
      </c>
      <c r="C15" s="124">
        <v>23.58</v>
      </c>
      <c r="D15" s="125"/>
      <c r="E15" s="82"/>
      <c r="F15" s="104"/>
      <c r="G15" s="27"/>
    </row>
    <row r="16" spans="1:15" s="65" customFormat="1" ht="15.75" x14ac:dyDescent="0.25">
      <c r="A16" s="33"/>
      <c r="B16" s="26"/>
      <c r="C16" s="43"/>
      <c r="D16" s="43"/>
      <c r="E16" s="27"/>
      <c r="F16" s="27"/>
      <c r="G16" s="27"/>
    </row>
    <row r="17" spans="1:10" s="66" customFormat="1" ht="15.75" x14ac:dyDescent="0.25">
      <c r="A17" s="9"/>
      <c r="B17" s="10"/>
      <c r="C17" s="58"/>
      <c r="D17" s="58"/>
      <c r="E17" s="103"/>
      <c r="F17" s="103"/>
      <c r="G17" s="103"/>
      <c r="H17" s="67"/>
      <c r="I17" s="67"/>
    </row>
    <row r="18" spans="1:10" ht="31.5" x14ac:dyDescent="0.25">
      <c r="A18" s="9" t="s">
        <v>0</v>
      </c>
      <c r="B18" s="10" t="s">
        <v>35</v>
      </c>
      <c r="C18" s="58" t="s">
        <v>1</v>
      </c>
      <c r="D18" s="58" t="s">
        <v>31</v>
      </c>
      <c r="E18" s="58" t="s">
        <v>9</v>
      </c>
      <c r="F18" s="19" t="s">
        <v>30</v>
      </c>
      <c r="G18" s="19" t="s">
        <v>42</v>
      </c>
      <c r="H18" s="56" t="s">
        <v>32</v>
      </c>
      <c r="I18" s="57" t="s">
        <v>47</v>
      </c>
      <c r="J18" s="57" t="s">
        <v>44</v>
      </c>
    </row>
    <row r="19" spans="1:10" ht="15.75" x14ac:dyDescent="0.25">
      <c r="A19" s="8">
        <v>1</v>
      </c>
      <c r="B19" s="13" t="s">
        <v>49</v>
      </c>
      <c r="C19" s="52"/>
      <c r="D19" s="52"/>
      <c r="E19" s="53"/>
      <c r="F19" s="49"/>
      <c r="G19" s="50">
        <f>SUBTOTAL(9,G20:G36)</f>
        <v>0</v>
      </c>
      <c r="H19" s="50">
        <f>SUBTOTAL(9,H20:H36)</f>
        <v>0</v>
      </c>
      <c r="I19" s="85"/>
      <c r="J19" s="85"/>
    </row>
    <row r="20" spans="1:10" ht="31.5" x14ac:dyDescent="0.25">
      <c r="A20" s="36" t="s">
        <v>12</v>
      </c>
      <c r="B20" s="12" t="s">
        <v>57</v>
      </c>
      <c r="C20" s="20"/>
      <c r="D20" s="81">
        <v>0</v>
      </c>
      <c r="E20" s="99">
        <v>2</v>
      </c>
      <c r="F20" s="80">
        <v>0</v>
      </c>
      <c r="G20" s="21">
        <f>E20*F20</f>
        <v>0</v>
      </c>
      <c r="H20" s="69">
        <f>D20*G20</f>
        <v>0</v>
      </c>
      <c r="I20" s="86"/>
      <c r="J20" s="85"/>
    </row>
    <row r="21" spans="1:10" ht="15.75" x14ac:dyDescent="0.25">
      <c r="A21" s="36" t="s">
        <v>13</v>
      </c>
      <c r="B21" s="12" t="s">
        <v>58</v>
      </c>
      <c r="C21" s="20"/>
      <c r="D21" s="81">
        <v>0</v>
      </c>
      <c r="E21" s="99">
        <v>2</v>
      </c>
      <c r="F21" s="80">
        <v>0</v>
      </c>
      <c r="G21" s="21">
        <f t="shared" ref="G21:G38" si="0">E21*F21</f>
        <v>0</v>
      </c>
      <c r="H21" s="69">
        <f t="shared" ref="H21:H38" si="1">D21*G21</f>
        <v>0</v>
      </c>
      <c r="I21" s="86"/>
      <c r="J21" s="85"/>
    </row>
    <row r="22" spans="1:10" ht="15.75" x14ac:dyDescent="0.25">
      <c r="A22" s="36" t="s">
        <v>14</v>
      </c>
      <c r="B22" s="12" t="s">
        <v>59</v>
      </c>
      <c r="C22" s="20"/>
      <c r="D22" s="81">
        <v>0</v>
      </c>
      <c r="E22" s="99">
        <v>2</v>
      </c>
      <c r="F22" s="80">
        <v>0</v>
      </c>
      <c r="G22" s="21">
        <f t="shared" si="0"/>
        <v>0</v>
      </c>
      <c r="H22" s="69">
        <f t="shared" si="1"/>
        <v>0</v>
      </c>
      <c r="I22" s="86"/>
      <c r="J22" s="85"/>
    </row>
    <row r="23" spans="1:10" ht="15.75" x14ac:dyDescent="0.25">
      <c r="A23" s="36" t="s">
        <v>15</v>
      </c>
      <c r="B23" s="12" t="s">
        <v>60</v>
      </c>
      <c r="C23" s="20"/>
      <c r="D23" s="81">
        <v>0</v>
      </c>
      <c r="E23" s="99">
        <v>2</v>
      </c>
      <c r="F23" s="80">
        <v>0</v>
      </c>
      <c r="G23" s="21">
        <f t="shared" si="0"/>
        <v>0</v>
      </c>
      <c r="H23" s="69">
        <f t="shared" si="1"/>
        <v>0</v>
      </c>
      <c r="I23" s="86"/>
      <c r="J23" s="85"/>
    </row>
    <row r="24" spans="1:10" ht="15.75" x14ac:dyDescent="0.25">
      <c r="A24" s="36" t="s">
        <v>16</v>
      </c>
      <c r="B24" s="12" t="s">
        <v>61</v>
      </c>
      <c r="C24" s="20"/>
      <c r="D24" s="81">
        <v>0</v>
      </c>
      <c r="E24" s="99">
        <v>2</v>
      </c>
      <c r="F24" s="80">
        <v>0</v>
      </c>
      <c r="G24" s="21">
        <f t="shared" si="0"/>
        <v>0</v>
      </c>
      <c r="H24" s="69">
        <f t="shared" si="1"/>
        <v>0</v>
      </c>
      <c r="I24" s="86"/>
      <c r="J24" s="85"/>
    </row>
    <row r="25" spans="1:10" ht="15.75" x14ac:dyDescent="0.25">
      <c r="A25" s="36" t="s">
        <v>17</v>
      </c>
      <c r="B25" s="12" t="s">
        <v>62</v>
      </c>
      <c r="C25" s="20"/>
      <c r="D25" s="81">
        <v>0</v>
      </c>
      <c r="E25" s="99">
        <v>2</v>
      </c>
      <c r="F25" s="80">
        <v>0</v>
      </c>
      <c r="G25" s="21">
        <f t="shared" si="0"/>
        <v>0</v>
      </c>
      <c r="H25" s="69">
        <f t="shared" si="1"/>
        <v>0</v>
      </c>
      <c r="I25" s="86"/>
      <c r="J25" s="85"/>
    </row>
    <row r="26" spans="1:10" ht="15.75" x14ac:dyDescent="0.25">
      <c r="A26" s="36" t="s">
        <v>18</v>
      </c>
      <c r="B26" s="12" t="s">
        <v>63</v>
      </c>
      <c r="C26" s="20"/>
      <c r="D26" s="81">
        <v>0</v>
      </c>
      <c r="E26" s="99">
        <v>5</v>
      </c>
      <c r="F26" s="80">
        <v>0</v>
      </c>
      <c r="G26" s="21">
        <f t="shared" si="0"/>
        <v>0</v>
      </c>
      <c r="H26" s="69">
        <f t="shared" si="1"/>
        <v>0</v>
      </c>
      <c r="I26" s="86"/>
      <c r="J26" s="85"/>
    </row>
    <row r="27" spans="1:10" ht="15.75" x14ac:dyDescent="0.25">
      <c r="A27" s="36" t="s">
        <v>19</v>
      </c>
      <c r="B27" s="12" t="s">
        <v>64</v>
      </c>
      <c r="C27" s="20"/>
      <c r="D27" s="81">
        <v>0</v>
      </c>
      <c r="E27" s="99">
        <v>5</v>
      </c>
      <c r="F27" s="80">
        <v>0</v>
      </c>
      <c r="G27" s="21">
        <f t="shared" si="0"/>
        <v>0</v>
      </c>
      <c r="H27" s="69">
        <f t="shared" si="1"/>
        <v>0</v>
      </c>
      <c r="I27" s="86"/>
      <c r="J27" s="85"/>
    </row>
    <row r="28" spans="1:10" ht="15.75" x14ac:dyDescent="0.25">
      <c r="A28" s="36" t="s">
        <v>20</v>
      </c>
      <c r="B28" s="12" t="s">
        <v>65</v>
      </c>
      <c r="C28" s="20"/>
      <c r="D28" s="81">
        <v>0</v>
      </c>
      <c r="E28" s="99">
        <v>5</v>
      </c>
      <c r="F28" s="80">
        <v>0</v>
      </c>
      <c r="G28" s="21">
        <f t="shared" si="0"/>
        <v>0</v>
      </c>
      <c r="H28" s="69">
        <f t="shared" si="1"/>
        <v>0</v>
      </c>
      <c r="I28" s="86"/>
      <c r="J28" s="85"/>
    </row>
    <row r="29" spans="1:10" ht="15.75" x14ac:dyDescent="0.25">
      <c r="A29" s="36" t="s">
        <v>21</v>
      </c>
      <c r="B29" s="12" t="s">
        <v>66</v>
      </c>
      <c r="C29" s="20"/>
      <c r="D29" s="81">
        <v>0</v>
      </c>
      <c r="E29" s="99">
        <v>5</v>
      </c>
      <c r="F29" s="80">
        <v>0</v>
      </c>
      <c r="G29" s="21">
        <f t="shared" si="0"/>
        <v>0</v>
      </c>
      <c r="H29" s="69">
        <f t="shared" si="1"/>
        <v>0</v>
      </c>
      <c r="I29" s="86"/>
      <c r="J29" s="85"/>
    </row>
    <row r="30" spans="1:10" ht="15.75" x14ac:dyDescent="0.25">
      <c r="A30" s="36" t="s">
        <v>50</v>
      </c>
      <c r="B30" s="12" t="s">
        <v>67</v>
      </c>
      <c r="C30" s="20"/>
      <c r="D30" s="81">
        <v>0</v>
      </c>
      <c r="E30" s="99">
        <v>5</v>
      </c>
      <c r="F30" s="80">
        <v>0</v>
      </c>
      <c r="G30" s="21">
        <f t="shared" si="0"/>
        <v>0</v>
      </c>
      <c r="H30" s="69">
        <f t="shared" si="1"/>
        <v>0</v>
      </c>
      <c r="I30" s="86"/>
      <c r="J30" s="85"/>
    </row>
    <row r="31" spans="1:10" ht="15.75" x14ac:dyDescent="0.25">
      <c r="A31" s="36" t="s">
        <v>51</v>
      </c>
      <c r="B31" s="12" t="s">
        <v>68</v>
      </c>
      <c r="C31" s="20"/>
      <c r="D31" s="81">
        <v>0</v>
      </c>
      <c r="E31" s="99">
        <v>1</v>
      </c>
      <c r="F31" s="80">
        <v>0</v>
      </c>
      <c r="G31" s="21">
        <f t="shared" si="0"/>
        <v>0</v>
      </c>
      <c r="H31" s="69">
        <f t="shared" si="1"/>
        <v>0</v>
      </c>
      <c r="I31" s="86"/>
      <c r="J31" s="85"/>
    </row>
    <row r="32" spans="1:10" ht="15.75" x14ac:dyDescent="0.25">
      <c r="A32" s="36" t="s">
        <v>52</v>
      </c>
      <c r="B32" s="12" t="s">
        <v>69</v>
      </c>
      <c r="C32" s="20"/>
      <c r="D32" s="81">
        <v>0</v>
      </c>
      <c r="E32" s="99">
        <v>2</v>
      </c>
      <c r="F32" s="80">
        <v>0</v>
      </c>
      <c r="G32" s="21">
        <f t="shared" si="0"/>
        <v>0</v>
      </c>
      <c r="H32" s="69">
        <f t="shared" si="1"/>
        <v>0</v>
      </c>
      <c r="I32" s="86"/>
      <c r="J32" s="85"/>
    </row>
    <row r="33" spans="1:10" ht="15.75" x14ac:dyDescent="0.25">
      <c r="A33" s="36" t="s">
        <v>53</v>
      </c>
      <c r="B33" s="12" t="s">
        <v>70</v>
      </c>
      <c r="C33" s="20"/>
      <c r="D33" s="81">
        <v>0</v>
      </c>
      <c r="E33" s="99">
        <v>4</v>
      </c>
      <c r="F33" s="80">
        <v>0</v>
      </c>
      <c r="G33" s="21">
        <f t="shared" si="0"/>
        <v>0</v>
      </c>
      <c r="H33" s="69">
        <f t="shared" si="1"/>
        <v>0</v>
      </c>
      <c r="I33" s="86"/>
      <c r="J33" s="85"/>
    </row>
    <row r="34" spans="1:10" ht="15.75" x14ac:dyDescent="0.25">
      <c r="A34" s="36" t="s">
        <v>54</v>
      </c>
      <c r="B34" s="12" t="s">
        <v>71</v>
      </c>
      <c r="C34" s="20"/>
      <c r="D34" s="81">
        <v>0</v>
      </c>
      <c r="E34" s="99">
        <v>2</v>
      </c>
      <c r="F34" s="80">
        <v>0</v>
      </c>
      <c r="G34" s="21">
        <f t="shared" si="0"/>
        <v>0</v>
      </c>
      <c r="H34" s="69">
        <f t="shared" si="1"/>
        <v>0</v>
      </c>
      <c r="I34" s="86"/>
      <c r="J34" s="85"/>
    </row>
    <row r="35" spans="1:10" ht="31.5" x14ac:dyDescent="0.25">
      <c r="A35" s="36" t="s">
        <v>55</v>
      </c>
      <c r="B35" s="12" t="s">
        <v>72</v>
      </c>
      <c r="C35" s="20"/>
      <c r="D35" s="81">
        <v>0</v>
      </c>
      <c r="E35" s="99">
        <v>1</v>
      </c>
      <c r="F35" s="80">
        <v>0</v>
      </c>
      <c r="G35" s="21">
        <f t="shared" si="0"/>
        <v>0</v>
      </c>
      <c r="H35" s="69">
        <f t="shared" si="1"/>
        <v>0</v>
      </c>
      <c r="I35" s="86"/>
      <c r="J35" s="85"/>
    </row>
    <row r="36" spans="1:10" ht="31.5" x14ac:dyDescent="0.25">
      <c r="A36" s="36" t="s">
        <v>56</v>
      </c>
      <c r="B36" s="12" t="s">
        <v>73</v>
      </c>
      <c r="C36" s="20"/>
      <c r="D36" s="81">
        <v>0</v>
      </c>
      <c r="E36" s="99">
        <v>1</v>
      </c>
      <c r="F36" s="80">
        <v>0</v>
      </c>
      <c r="G36" s="21">
        <f t="shared" si="0"/>
        <v>0</v>
      </c>
      <c r="H36" s="69">
        <f t="shared" si="1"/>
        <v>0</v>
      </c>
      <c r="I36" s="86"/>
      <c r="J36" s="85"/>
    </row>
    <row r="37" spans="1:10" s="1" customFormat="1" ht="15.75" x14ac:dyDescent="0.25">
      <c r="A37" s="8">
        <v>2</v>
      </c>
      <c r="B37" s="13" t="s">
        <v>74</v>
      </c>
      <c r="C37" s="51"/>
      <c r="D37" s="51"/>
      <c r="E37" s="52"/>
      <c r="F37" s="49"/>
      <c r="G37" s="50">
        <f>SUBTOTAL(9, G38:G46)</f>
        <v>0</v>
      </c>
      <c r="H37" s="50">
        <f>SUBTOTAL(9, H44:H46)</f>
        <v>0</v>
      </c>
      <c r="I37" s="87"/>
      <c r="J37" s="85"/>
    </row>
    <row r="38" spans="1:10" s="1" customFormat="1" ht="15.75" x14ac:dyDescent="0.25">
      <c r="A38" s="93" t="s">
        <v>22</v>
      </c>
      <c r="B38" s="94" t="s">
        <v>57</v>
      </c>
      <c r="C38" s="97"/>
      <c r="D38" s="81">
        <v>0</v>
      </c>
      <c r="E38" s="98">
        <v>6</v>
      </c>
      <c r="F38" s="80">
        <v>0</v>
      </c>
      <c r="G38" s="21">
        <f t="shared" si="0"/>
        <v>0</v>
      </c>
      <c r="H38" s="69">
        <f t="shared" si="1"/>
        <v>0</v>
      </c>
      <c r="I38" s="87"/>
      <c r="J38" s="85"/>
    </row>
    <row r="39" spans="1:10" s="1" customFormat="1" ht="15.75" x14ac:dyDescent="0.25">
      <c r="A39" s="93" t="s">
        <v>23</v>
      </c>
      <c r="B39" s="94" t="s">
        <v>58</v>
      </c>
      <c r="C39" s="97"/>
      <c r="D39" s="81">
        <v>0</v>
      </c>
      <c r="E39" s="98">
        <v>6</v>
      </c>
      <c r="F39" s="80">
        <v>0</v>
      </c>
      <c r="G39" s="21">
        <f t="shared" ref="G39:G46" si="2">E39*F39</f>
        <v>0</v>
      </c>
      <c r="H39" s="69">
        <f t="shared" ref="H39:H46" si="3">D39*G39</f>
        <v>0</v>
      </c>
      <c r="I39" s="87"/>
      <c r="J39" s="85"/>
    </row>
    <row r="40" spans="1:10" s="1" customFormat="1" ht="15.75" x14ac:dyDescent="0.25">
      <c r="A40" s="93" t="s">
        <v>24</v>
      </c>
      <c r="B40" s="94" t="s">
        <v>59</v>
      </c>
      <c r="C40" s="97"/>
      <c r="D40" s="81">
        <v>0</v>
      </c>
      <c r="E40" s="98">
        <v>6</v>
      </c>
      <c r="F40" s="80">
        <v>0</v>
      </c>
      <c r="G40" s="21">
        <f t="shared" si="2"/>
        <v>0</v>
      </c>
      <c r="H40" s="69">
        <f t="shared" si="3"/>
        <v>0</v>
      </c>
      <c r="I40" s="87"/>
      <c r="J40" s="85"/>
    </row>
    <row r="41" spans="1:10" s="1" customFormat="1" ht="15.75" x14ac:dyDescent="0.25">
      <c r="A41" s="93" t="s">
        <v>75</v>
      </c>
      <c r="B41" s="94" t="s">
        <v>60</v>
      </c>
      <c r="C41" s="97"/>
      <c r="D41" s="81">
        <v>0</v>
      </c>
      <c r="E41" s="98">
        <v>6</v>
      </c>
      <c r="F41" s="80">
        <v>0</v>
      </c>
      <c r="G41" s="21">
        <f t="shared" si="2"/>
        <v>0</v>
      </c>
      <c r="H41" s="69">
        <f t="shared" si="3"/>
        <v>0</v>
      </c>
      <c r="I41" s="87"/>
      <c r="J41" s="85"/>
    </row>
    <row r="42" spans="1:10" s="1" customFormat="1" ht="15.75" x14ac:dyDescent="0.25">
      <c r="A42" s="93" t="s">
        <v>76</v>
      </c>
      <c r="B42" s="94" t="s">
        <v>61</v>
      </c>
      <c r="C42" s="97"/>
      <c r="D42" s="81">
        <v>0</v>
      </c>
      <c r="E42" s="98">
        <v>6</v>
      </c>
      <c r="F42" s="80">
        <v>0</v>
      </c>
      <c r="G42" s="21">
        <f t="shared" si="2"/>
        <v>0</v>
      </c>
      <c r="H42" s="69">
        <f t="shared" si="3"/>
        <v>0</v>
      </c>
      <c r="I42" s="87"/>
      <c r="J42" s="85"/>
    </row>
    <row r="43" spans="1:10" s="1" customFormat="1" ht="15.75" x14ac:dyDescent="0.25">
      <c r="A43" s="93" t="s">
        <v>77</v>
      </c>
      <c r="B43" s="94" t="s">
        <v>62</v>
      </c>
      <c r="C43" s="97"/>
      <c r="D43" s="81">
        <v>0</v>
      </c>
      <c r="E43" s="98">
        <v>6</v>
      </c>
      <c r="F43" s="80">
        <v>0</v>
      </c>
      <c r="G43" s="21">
        <f t="shared" si="2"/>
        <v>0</v>
      </c>
      <c r="H43" s="69">
        <f t="shared" si="3"/>
        <v>0</v>
      </c>
      <c r="I43" s="87"/>
      <c r="J43" s="85"/>
    </row>
    <row r="44" spans="1:10" s="1" customFormat="1" ht="15.75" x14ac:dyDescent="0.25">
      <c r="A44" s="93" t="s">
        <v>78</v>
      </c>
      <c r="B44" s="12" t="s">
        <v>63</v>
      </c>
      <c r="C44" s="20"/>
      <c r="D44" s="81">
        <v>0</v>
      </c>
      <c r="E44" s="99">
        <v>2</v>
      </c>
      <c r="F44" s="80">
        <v>0</v>
      </c>
      <c r="G44" s="21">
        <f t="shared" si="2"/>
        <v>0</v>
      </c>
      <c r="H44" s="69">
        <f t="shared" si="3"/>
        <v>0</v>
      </c>
      <c r="I44" s="87"/>
      <c r="J44" s="85"/>
    </row>
    <row r="45" spans="1:10" ht="15.75" x14ac:dyDescent="0.25">
      <c r="A45" s="93" t="s">
        <v>79</v>
      </c>
      <c r="B45" s="12" t="s">
        <v>65</v>
      </c>
      <c r="C45" s="20"/>
      <c r="D45" s="81">
        <v>0</v>
      </c>
      <c r="E45" s="99">
        <v>2</v>
      </c>
      <c r="F45" s="80">
        <v>0</v>
      </c>
      <c r="G45" s="21">
        <f t="shared" si="2"/>
        <v>0</v>
      </c>
      <c r="H45" s="69">
        <f t="shared" si="3"/>
        <v>0</v>
      </c>
      <c r="I45" s="86"/>
      <c r="J45" s="85"/>
    </row>
    <row r="46" spans="1:10" ht="31.5" x14ac:dyDescent="0.25">
      <c r="A46" s="93" t="s">
        <v>80</v>
      </c>
      <c r="B46" s="60" t="s">
        <v>81</v>
      </c>
      <c r="C46" s="20" t="s">
        <v>170</v>
      </c>
      <c r="D46" s="81">
        <v>0</v>
      </c>
      <c r="E46" s="99">
        <v>120</v>
      </c>
      <c r="F46" s="80">
        <v>0</v>
      </c>
      <c r="G46" s="21">
        <f t="shared" si="2"/>
        <v>0</v>
      </c>
      <c r="H46" s="69">
        <f t="shared" si="3"/>
        <v>0</v>
      </c>
      <c r="I46" s="86"/>
      <c r="J46" s="85"/>
    </row>
    <row r="47" spans="1:10" ht="15.75" x14ac:dyDescent="0.25">
      <c r="A47" s="14">
        <v>3</v>
      </c>
      <c r="B47" s="15" t="s">
        <v>82</v>
      </c>
      <c r="C47" s="51"/>
      <c r="D47" s="51"/>
      <c r="E47" s="52"/>
      <c r="F47" s="49"/>
      <c r="G47" s="50">
        <f>SUBTOTAL(9, G48:G49)</f>
        <v>0</v>
      </c>
      <c r="H47" s="50">
        <f>SUBTOTAL(9, H48:H49)</f>
        <v>0</v>
      </c>
      <c r="I47" s="86"/>
      <c r="J47" s="85"/>
    </row>
    <row r="48" spans="1:10" ht="31.5" x14ac:dyDescent="0.25">
      <c r="A48" s="36" t="s">
        <v>25</v>
      </c>
      <c r="B48" s="12" t="s">
        <v>83</v>
      </c>
      <c r="C48" s="20"/>
      <c r="D48" s="81">
        <v>0</v>
      </c>
      <c r="E48" s="99">
        <v>2</v>
      </c>
      <c r="F48" s="80">
        <v>0</v>
      </c>
      <c r="G48" s="21">
        <f t="shared" ref="G48:G57" si="4">E48*F48</f>
        <v>0</v>
      </c>
      <c r="H48" s="69">
        <f t="shared" ref="H48:H123" si="5">D48*G48</f>
        <v>0</v>
      </c>
      <c r="I48" s="86"/>
      <c r="J48" s="85"/>
    </row>
    <row r="49" spans="1:10" ht="15.75" x14ac:dyDescent="0.25">
      <c r="A49" s="36" t="s">
        <v>26</v>
      </c>
      <c r="B49" s="12" t="s">
        <v>84</v>
      </c>
      <c r="C49" s="20"/>
      <c r="D49" s="81">
        <v>0</v>
      </c>
      <c r="E49" s="99">
        <v>1</v>
      </c>
      <c r="F49" s="80">
        <v>0</v>
      </c>
      <c r="G49" s="21">
        <f t="shared" si="4"/>
        <v>0</v>
      </c>
      <c r="H49" s="69">
        <f t="shared" si="5"/>
        <v>0</v>
      </c>
      <c r="I49" s="86"/>
      <c r="J49" s="85"/>
    </row>
    <row r="50" spans="1:10" ht="15.75" x14ac:dyDescent="0.25">
      <c r="A50" s="14">
        <v>4</v>
      </c>
      <c r="B50" s="15" t="s">
        <v>85</v>
      </c>
      <c r="C50" s="51"/>
      <c r="D50" s="48"/>
      <c r="E50" s="24"/>
      <c r="F50" s="49"/>
      <c r="G50" s="50">
        <f>SUBTOTAL(9, G51:G54)</f>
        <v>0</v>
      </c>
      <c r="H50" s="50">
        <f>SUBTOTAL(9, H51:H54)</f>
        <v>0</v>
      </c>
      <c r="I50" s="86"/>
      <c r="J50" s="85"/>
    </row>
    <row r="51" spans="1:10" ht="15.75" x14ac:dyDescent="0.25">
      <c r="A51" s="36" t="s">
        <v>28</v>
      </c>
      <c r="B51" s="12" t="s">
        <v>87</v>
      </c>
      <c r="C51" s="20"/>
      <c r="D51" s="81">
        <v>0</v>
      </c>
      <c r="E51" s="99">
        <v>2</v>
      </c>
      <c r="F51" s="80">
        <v>0</v>
      </c>
      <c r="G51" s="21">
        <f t="shared" si="4"/>
        <v>0</v>
      </c>
      <c r="H51" s="69">
        <f t="shared" si="5"/>
        <v>0</v>
      </c>
      <c r="I51" s="86"/>
      <c r="J51" s="85"/>
    </row>
    <row r="52" spans="1:10" ht="31.5" x14ac:dyDescent="0.25">
      <c r="A52" s="36" t="s">
        <v>29</v>
      </c>
      <c r="B52" s="12" t="s">
        <v>88</v>
      </c>
      <c r="C52" s="20"/>
      <c r="D52" s="81">
        <v>0</v>
      </c>
      <c r="E52" s="99">
        <v>4</v>
      </c>
      <c r="F52" s="80">
        <v>0</v>
      </c>
      <c r="G52" s="21">
        <f t="shared" si="4"/>
        <v>0</v>
      </c>
      <c r="H52" s="69">
        <f t="shared" si="5"/>
        <v>0</v>
      </c>
      <c r="I52" s="86"/>
      <c r="J52" s="85"/>
    </row>
    <row r="53" spans="1:10" ht="15.75" x14ac:dyDescent="0.25">
      <c r="A53" s="36" t="s">
        <v>27</v>
      </c>
      <c r="B53" s="12" t="s">
        <v>89</v>
      </c>
      <c r="C53" s="20"/>
      <c r="D53" s="81">
        <v>0</v>
      </c>
      <c r="E53" s="99">
        <v>2</v>
      </c>
      <c r="F53" s="80">
        <v>0</v>
      </c>
      <c r="G53" s="21">
        <f t="shared" si="4"/>
        <v>0</v>
      </c>
      <c r="H53" s="69"/>
      <c r="I53" s="86"/>
      <c r="J53" s="85"/>
    </row>
    <row r="54" spans="1:10" ht="15.75" x14ac:dyDescent="0.25">
      <c r="A54" s="36" t="s">
        <v>86</v>
      </c>
      <c r="B54" s="60" t="s">
        <v>84</v>
      </c>
      <c r="C54" s="20"/>
      <c r="D54" s="81">
        <v>0</v>
      </c>
      <c r="E54" s="99">
        <v>1</v>
      </c>
      <c r="F54" s="80">
        <v>0</v>
      </c>
      <c r="G54" s="21">
        <f t="shared" si="4"/>
        <v>0</v>
      </c>
      <c r="H54" s="69">
        <f t="shared" si="5"/>
        <v>0</v>
      </c>
      <c r="I54" s="86"/>
      <c r="J54" s="85"/>
    </row>
    <row r="55" spans="1:10" ht="15.75" x14ac:dyDescent="0.25">
      <c r="A55" s="35">
        <v>5</v>
      </c>
      <c r="B55" s="15" t="s">
        <v>90</v>
      </c>
      <c r="C55" s="51"/>
      <c r="D55" s="51"/>
      <c r="E55" s="51"/>
      <c r="F55" s="51"/>
      <c r="G55" s="50">
        <f>SUBTOTAL(9, G56:G57)</f>
        <v>0</v>
      </c>
      <c r="H55" s="50">
        <f>SUBTOTAL(9, H56:H57)</f>
        <v>0</v>
      </c>
      <c r="I55" s="86"/>
      <c r="J55" s="85"/>
    </row>
    <row r="56" spans="1:10" ht="15.75" x14ac:dyDescent="0.25">
      <c r="A56" s="16" t="s">
        <v>91</v>
      </c>
      <c r="B56" s="11" t="s">
        <v>87</v>
      </c>
      <c r="C56" s="20"/>
      <c r="D56" s="81">
        <v>0</v>
      </c>
      <c r="E56" s="99">
        <v>2</v>
      </c>
      <c r="F56" s="80">
        <v>0</v>
      </c>
      <c r="G56" s="21">
        <f t="shared" si="4"/>
        <v>0</v>
      </c>
      <c r="H56" s="69">
        <f t="shared" si="5"/>
        <v>0</v>
      </c>
      <c r="I56" s="86"/>
      <c r="J56" s="85"/>
    </row>
    <row r="57" spans="1:10" ht="15.75" x14ac:dyDescent="0.25">
      <c r="A57" s="16" t="s">
        <v>92</v>
      </c>
      <c r="B57" s="11" t="s">
        <v>84</v>
      </c>
      <c r="C57" s="20"/>
      <c r="D57" s="81">
        <v>0</v>
      </c>
      <c r="E57" s="99">
        <v>1</v>
      </c>
      <c r="F57" s="80">
        <v>0</v>
      </c>
      <c r="G57" s="21">
        <f t="shared" si="4"/>
        <v>0</v>
      </c>
      <c r="H57" s="69">
        <f t="shared" si="5"/>
        <v>0</v>
      </c>
      <c r="I57" s="86"/>
      <c r="J57" s="85"/>
    </row>
    <row r="58" spans="1:10" ht="15.75" x14ac:dyDescent="0.25">
      <c r="A58" s="35">
        <v>6</v>
      </c>
      <c r="B58" s="15" t="s">
        <v>94</v>
      </c>
      <c r="C58" s="51"/>
      <c r="D58" s="51"/>
      <c r="E58" s="51"/>
      <c r="F58" s="51"/>
      <c r="G58" s="50">
        <f>SUBTOTAL(9, G59:G63)</f>
        <v>0</v>
      </c>
      <c r="H58" s="50">
        <f>SUBTOTAL(9, H59:H63)</f>
        <v>0</v>
      </c>
      <c r="I58" s="86"/>
      <c r="J58" s="85"/>
    </row>
    <row r="59" spans="1:10" ht="31.5" x14ac:dyDescent="0.25">
      <c r="A59" s="16" t="s">
        <v>93</v>
      </c>
      <c r="B59" s="11" t="s">
        <v>95</v>
      </c>
      <c r="C59" s="20"/>
      <c r="D59" s="81">
        <v>0</v>
      </c>
      <c r="E59" s="99">
        <v>2</v>
      </c>
      <c r="F59" s="80">
        <v>0</v>
      </c>
      <c r="G59" s="21">
        <f t="shared" ref="G59:G75" si="6">E59*F59</f>
        <v>0</v>
      </c>
      <c r="H59" s="69">
        <f t="shared" si="5"/>
        <v>0</v>
      </c>
      <c r="I59" s="86"/>
      <c r="J59" s="85"/>
    </row>
    <row r="60" spans="1:10" ht="15.75" x14ac:dyDescent="0.25">
      <c r="A60" s="16" t="s">
        <v>96</v>
      </c>
      <c r="B60" s="11" t="s">
        <v>58</v>
      </c>
      <c r="C60" s="20"/>
      <c r="D60" s="81">
        <v>0</v>
      </c>
      <c r="E60" s="99">
        <v>2</v>
      </c>
      <c r="F60" s="80">
        <v>0</v>
      </c>
      <c r="G60" s="21">
        <f t="shared" si="6"/>
        <v>0</v>
      </c>
      <c r="H60" s="69">
        <f t="shared" si="5"/>
        <v>0</v>
      </c>
      <c r="I60" s="86"/>
      <c r="J60" s="85"/>
    </row>
    <row r="61" spans="1:10" ht="15.75" x14ac:dyDescent="0.25">
      <c r="A61" s="16" t="s">
        <v>97</v>
      </c>
      <c r="B61" s="11" t="s">
        <v>59</v>
      </c>
      <c r="C61" s="20"/>
      <c r="D61" s="81">
        <v>0</v>
      </c>
      <c r="E61" s="99">
        <v>2</v>
      </c>
      <c r="F61" s="80">
        <v>0</v>
      </c>
      <c r="G61" s="21">
        <f t="shared" si="6"/>
        <v>0</v>
      </c>
      <c r="H61" s="69">
        <f t="shared" si="5"/>
        <v>0</v>
      </c>
      <c r="I61" s="86"/>
      <c r="J61" s="85"/>
    </row>
    <row r="62" spans="1:10" ht="15.75" x14ac:dyDescent="0.25">
      <c r="A62" s="16" t="s">
        <v>98</v>
      </c>
      <c r="B62" s="11" t="s">
        <v>60</v>
      </c>
      <c r="C62" s="20"/>
      <c r="D62" s="81">
        <v>0</v>
      </c>
      <c r="E62" s="99">
        <v>2</v>
      </c>
      <c r="F62" s="80">
        <v>0</v>
      </c>
      <c r="G62" s="21">
        <f t="shared" si="6"/>
        <v>0</v>
      </c>
      <c r="H62" s="69">
        <f t="shared" si="5"/>
        <v>0</v>
      </c>
      <c r="I62" s="86"/>
      <c r="J62" s="85"/>
    </row>
    <row r="63" spans="1:10" ht="15.75" x14ac:dyDescent="0.25">
      <c r="A63" s="16" t="s">
        <v>99</v>
      </c>
      <c r="B63" s="11" t="s">
        <v>61</v>
      </c>
      <c r="C63" s="20"/>
      <c r="D63" s="81">
        <v>0</v>
      </c>
      <c r="E63" s="99">
        <v>2</v>
      </c>
      <c r="F63" s="80">
        <v>0</v>
      </c>
      <c r="G63" s="21">
        <f t="shared" si="6"/>
        <v>0</v>
      </c>
      <c r="H63" s="69">
        <f t="shared" si="5"/>
        <v>0</v>
      </c>
      <c r="I63" s="86"/>
      <c r="J63" s="85"/>
    </row>
    <row r="64" spans="1:10" ht="15.75" x14ac:dyDescent="0.25">
      <c r="A64" s="16">
        <v>7</v>
      </c>
      <c r="B64" s="15" t="s">
        <v>100</v>
      </c>
      <c r="C64" s="24"/>
      <c r="D64" s="95"/>
      <c r="E64" s="100"/>
      <c r="F64" s="96"/>
      <c r="G64" s="50">
        <f>SUBTOTAL(9, G65:G75)</f>
        <v>0</v>
      </c>
      <c r="H64" s="50">
        <f>SUBTOTAL(9, H65:H75)</f>
        <v>0</v>
      </c>
      <c r="I64" s="86"/>
      <c r="J64" s="85"/>
    </row>
    <row r="65" spans="1:10" ht="31.5" x14ac:dyDescent="0.25">
      <c r="A65" s="16" t="s">
        <v>101</v>
      </c>
      <c r="B65" s="12" t="s">
        <v>95</v>
      </c>
      <c r="C65" s="20"/>
      <c r="D65" s="81">
        <v>0</v>
      </c>
      <c r="E65" s="99">
        <v>2</v>
      </c>
      <c r="F65" s="80">
        <v>0</v>
      </c>
      <c r="G65" s="21">
        <f t="shared" si="6"/>
        <v>0</v>
      </c>
      <c r="H65" s="69">
        <f t="shared" si="5"/>
        <v>0</v>
      </c>
      <c r="I65" s="86"/>
      <c r="J65" s="85"/>
    </row>
    <row r="66" spans="1:10" ht="15.75" x14ac:dyDescent="0.25">
      <c r="A66" s="16" t="s">
        <v>102</v>
      </c>
      <c r="B66" s="12" t="s">
        <v>58</v>
      </c>
      <c r="C66" s="20"/>
      <c r="D66" s="81">
        <v>0</v>
      </c>
      <c r="E66" s="99">
        <v>2</v>
      </c>
      <c r="F66" s="80">
        <v>0</v>
      </c>
      <c r="G66" s="21">
        <f t="shared" si="6"/>
        <v>0</v>
      </c>
      <c r="H66" s="69">
        <f t="shared" si="5"/>
        <v>0</v>
      </c>
      <c r="I66" s="86"/>
      <c r="J66" s="85"/>
    </row>
    <row r="67" spans="1:10" ht="15.75" x14ac:dyDescent="0.25">
      <c r="A67" s="16" t="s">
        <v>103</v>
      </c>
      <c r="B67" s="12" t="s">
        <v>59</v>
      </c>
      <c r="C67" s="20"/>
      <c r="D67" s="81">
        <v>0</v>
      </c>
      <c r="E67" s="99">
        <v>2</v>
      </c>
      <c r="F67" s="80">
        <v>0</v>
      </c>
      <c r="G67" s="21">
        <f t="shared" si="6"/>
        <v>0</v>
      </c>
      <c r="H67" s="69">
        <f t="shared" si="5"/>
        <v>0</v>
      </c>
      <c r="I67" s="86"/>
      <c r="J67" s="85"/>
    </row>
    <row r="68" spans="1:10" ht="15.75" x14ac:dyDescent="0.25">
      <c r="A68" s="16" t="s">
        <v>104</v>
      </c>
      <c r="B68" s="12" t="s">
        <v>60</v>
      </c>
      <c r="C68" s="20"/>
      <c r="D68" s="81">
        <v>0</v>
      </c>
      <c r="E68" s="99">
        <v>2</v>
      </c>
      <c r="F68" s="80">
        <v>0</v>
      </c>
      <c r="G68" s="21">
        <f t="shared" si="6"/>
        <v>0</v>
      </c>
      <c r="H68" s="69">
        <f t="shared" si="5"/>
        <v>0</v>
      </c>
      <c r="I68" s="86"/>
      <c r="J68" s="85"/>
    </row>
    <row r="69" spans="1:10" ht="15.75" x14ac:dyDescent="0.25">
      <c r="A69" s="16" t="s">
        <v>105</v>
      </c>
      <c r="B69" s="12" t="s">
        <v>61</v>
      </c>
      <c r="C69" s="20"/>
      <c r="D69" s="81">
        <v>0</v>
      </c>
      <c r="E69" s="99">
        <v>2</v>
      </c>
      <c r="F69" s="80">
        <v>0</v>
      </c>
      <c r="G69" s="21">
        <f t="shared" si="6"/>
        <v>0</v>
      </c>
      <c r="H69" s="69">
        <f t="shared" si="5"/>
        <v>0</v>
      </c>
      <c r="I69" s="86"/>
      <c r="J69" s="85"/>
    </row>
    <row r="70" spans="1:10" ht="15.75" x14ac:dyDescent="0.25">
      <c r="A70" s="16" t="s">
        <v>106</v>
      </c>
      <c r="B70" s="12" t="s">
        <v>63</v>
      </c>
      <c r="C70" s="20"/>
      <c r="D70" s="81">
        <v>0</v>
      </c>
      <c r="E70" s="99">
        <v>1</v>
      </c>
      <c r="F70" s="80">
        <v>0</v>
      </c>
      <c r="G70" s="21">
        <f t="shared" si="6"/>
        <v>0</v>
      </c>
      <c r="H70" s="69">
        <f t="shared" si="5"/>
        <v>0</v>
      </c>
      <c r="I70" s="86"/>
      <c r="J70" s="85"/>
    </row>
    <row r="71" spans="1:10" ht="15.75" x14ac:dyDescent="0.25">
      <c r="A71" s="16" t="s">
        <v>107</v>
      </c>
      <c r="B71" s="12" t="s">
        <v>64</v>
      </c>
      <c r="C71" s="20"/>
      <c r="D71" s="81">
        <v>0</v>
      </c>
      <c r="E71" s="99">
        <v>1</v>
      </c>
      <c r="F71" s="80">
        <v>0</v>
      </c>
      <c r="G71" s="21">
        <f t="shared" si="6"/>
        <v>0</v>
      </c>
      <c r="H71" s="69">
        <f t="shared" si="5"/>
        <v>0</v>
      </c>
      <c r="I71" s="86"/>
      <c r="J71" s="85"/>
    </row>
    <row r="72" spans="1:10" ht="15.75" x14ac:dyDescent="0.25">
      <c r="A72" s="16" t="s">
        <v>108</v>
      </c>
      <c r="B72" s="12" t="s">
        <v>65</v>
      </c>
      <c r="C72" s="20"/>
      <c r="D72" s="81">
        <v>0</v>
      </c>
      <c r="E72" s="99">
        <v>1</v>
      </c>
      <c r="F72" s="80">
        <v>0</v>
      </c>
      <c r="G72" s="21">
        <f t="shared" si="6"/>
        <v>0</v>
      </c>
      <c r="H72" s="69">
        <f t="shared" si="5"/>
        <v>0</v>
      </c>
      <c r="I72" s="86"/>
      <c r="J72" s="85"/>
    </row>
    <row r="73" spans="1:10" ht="15.75" x14ac:dyDescent="0.25">
      <c r="A73" s="16" t="s">
        <v>109</v>
      </c>
      <c r="B73" s="12" t="s">
        <v>66</v>
      </c>
      <c r="C73" s="20"/>
      <c r="D73" s="81">
        <v>0</v>
      </c>
      <c r="E73" s="99">
        <v>1</v>
      </c>
      <c r="F73" s="80">
        <v>0</v>
      </c>
      <c r="G73" s="21">
        <f t="shared" si="6"/>
        <v>0</v>
      </c>
      <c r="H73" s="69">
        <f t="shared" si="5"/>
        <v>0</v>
      </c>
      <c r="I73" s="86"/>
      <c r="J73" s="85"/>
    </row>
    <row r="74" spans="1:10" ht="15.75" x14ac:dyDescent="0.25">
      <c r="A74" s="16" t="s">
        <v>110</v>
      </c>
      <c r="B74" s="12" t="s">
        <v>67</v>
      </c>
      <c r="C74" s="20"/>
      <c r="D74" s="81">
        <v>0</v>
      </c>
      <c r="E74" s="99">
        <v>1</v>
      </c>
      <c r="F74" s="80">
        <v>0</v>
      </c>
      <c r="G74" s="21">
        <f t="shared" si="6"/>
        <v>0</v>
      </c>
      <c r="H74" s="69">
        <f t="shared" si="5"/>
        <v>0</v>
      </c>
      <c r="I74" s="86"/>
      <c r="J74" s="85"/>
    </row>
    <row r="75" spans="1:10" ht="31.5" x14ac:dyDescent="0.25">
      <c r="A75" s="16" t="s">
        <v>111</v>
      </c>
      <c r="B75" s="12" t="s">
        <v>81</v>
      </c>
      <c r="C75" s="20" t="s">
        <v>170</v>
      </c>
      <c r="D75" s="81">
        <v>0</v>
      </c>
      <c r="E75" s="99">
        <v>40</v>
      </c>
      <c r="F75" s="80">
        <v>0</v>
      </c>
      <c r="G75" s="21">
        <f t="shared" si="6"/>
        <v>0</v>
      </c>
      <c r="H75" s="69">
        <f t="shared" si="5"/>
        <v>0</v>
      </c>
      <c r="I75" s="86"/>
      <c r="J75" s="85"/>
    </row>
    <row r="76" spans="1:10" ht="15.75" x14ac:dyDescent="0.25">
      <c r="A76" s="16">
        <v>8</v>
      </c>
      <c r="B76" s="15" t="s">
        <v>112</v>
      </c>
      <c r="C76" s="24"/>
      <c r="D76" s="95"/>
      <c r="E76" s="100"/>
      <c r="F76" s="96"/>
      <c r="G76" s="50">
        <f>SUBTOTAL(9, G77:G87)</f>
        <v>0</v>
      </c>
      <c r="H76" s="50">
        <f>SUBTOTAL(9, H77:H87)</f>
        <v>0</v>
      </c>
      <c r="I76" s="86"/>
      <c r="J76" s="85"/>
    </row>
    <row r="77" spans="1:10" ht="31.5" x14ac:dyDescent="0.25">
      <c r="A77" s="16" t="s">
        <v>113</v>
      </c>
      <c r="B77" s="12" t="s">
        <v>95</v>
      </c>
      <c r="C77" s="20"/>
      <c r="D77" s="81">
        <v>0</v>
      </c>
      <c r="E77" s="99">
        <v>4</v>
      </c>
      <c r="F77" s="80">
        <v>0</v>
      </c>
      <c r="G77" s="21">
        <f t="shared" ref="G77:G87" si="7">E77*F77</f>
        <v>0</v>
      </c>
      <c r="H77" s="69">
        <f t="shared" si="5"/>
        <v>0</v>
      </c>
      <c r="I77" s="86"/>
      <c r="J77" s="85"/>
    </row>
    <row r="78" spans="1:10" ht="15.75" x14ac:dyDescent="0.25">
      <c r="A78" s="16" t="s">
        <v>114</v>
      </c>
      <c r="B78" s="12" t="s">
        <v>58</v>
      </c>
      <c r="C78" s="20"/>
      <c r="D78" s="81">
        <v>0</v>
      </c>
      <c r="E78" s="99">
        <v>4</v>
      </c>
      <c r="F78" s="80">
        <v>0</v>
      </c>
      <c r="G78" s="21">
        <f t="shared" si="7"/>
        <v>0</v>
      </c>
      <c r="H78" s="69">
        <f t="shared" si="5"/>
        <v>0</v>
      </c>
      <c r="I78" s="86"/>
      <c r="J78" s="85"/>
    </row>
    <row r="79" spans="1:10" ht="15.75" x14ac:dyDescent="0.25">
      <c r="A79" s="16" t="s">
        <v>115</v>
      </c>
      <c r="B79" s="12" t="s">
        <v>59</v>
      </c>
      <c r="C79" s="20"/>
      <c r="D79" s="81">
        <v>0</v>
      </c>
      <c r="E79" s="99">
        <v>4</v>
      </c>
      <c r="F79" s="80">
        <v>0</v>
      </c>
      <c r="G79" s="21">
        <f t="shared" si="7"/>
        <v>0</v>
      </c>
      <c r="H79" s="69">
        <f t="shared" si="5"/>
        <v>0</v>
      </c>
      <c r="I79" s="86"/>
      <c r="J79" s="85"/>
    </row>
    <row r="80" spans="1:10" ht="15.75" x14ac:dyDescent="0.25">
      <c r="A80" s="16" t="s">
        <v>116</v>
      </c>
      <c r="B80" s="12" t="s">
        <v>60</v>
      </c>
      <c r="C80" s="20"/>
      <c r="D80" s="81">
        <v>0</v>
      </c>
      <c r="E80" s="99">
        <v>4</v>
      </c>
      <c r="F80" s="80">
        <v>0</v>
      </c>
      <c r="G80" s="21">
        <f t="shared" si="7"/>
        <v>0</v>
      </c>
      <c r="H80" s="69">
        <f t="shared" si="5"/>
        <v>0</v>
      </c>
      <c r="I80" s="86"/>
      <c r="J80" s="85"/>
    </row>
    <row r="81" spans="1:10" ht="15.75" x14ac:dyDescent="0.25">
      <c r="A81" s="16" t="s">
        <v>117</v>
      </c>
      <c r="B81" s="12" t="s">
        <v>61</v>
      </c>
      <c r="C81" s="20"/>
      <c r="D81" s="81">
        <v>0</v>
      </c>
      <c r="E81" s="99">
        <v>4</v>
      </c>
      <c r="F81" s="80">
        <v>0</v>
      </c>
      <c r="G81" s="21">
        <f t="shared" si="7"/>
        <v>0</v>
      </c>
      <c r="H81" s="69">
        <f t="shared" si="5"/>
        <v>0</v>
      </c>
      <c r="I81" s="86"/>
      <c r="J81" s="85"/>
    </row>
    <row r="82" spans="1:10" ht="15.75" x14ac:dyDescent="0.25">
      <c r="A82" s="16" t="s">
        <v>118</v>
      </c>
      <c r="B82" s="12" t="s">
        <v>63</v>
      </c>
      <c r="C82" s="20"/>
      <c r="D82" s="81">
        <v>0</v>
      </c>
      <c r="E82" s="99">
        <v>1</v>
      </c>
      <c r="F82" s="80">
        <v>0</v>
      </c>
      <c r="G82" s="21">
        <f t="shared" si="7"/>
        <v>0</v>
      </c>
      <c r="H82" s="69">
        <f t="shared" si="5"/>
        <v>0</v>
      </c>
      <c r="I82" s="86"/>
      <c r="J82" s="85"/>
    </row>
    <row r="83" spans="1:10" ht="15.75" x14ac:dyDescent="0.25">
      <c r="A83" s="16" t="s">
        <v>119</v>
      </c>
      <c r="B83" s="12" t="s">
        <v>64</v>
      </c>
      <c r="C83" s="20"/>
      <c r="D83" s="81">
        <v>0</v>
      </c>
      <c r="E83" s="99">
        <v>1</v>
      </c>
      <c r="F83" s="80">
        <v>0</v>
      </c>
      <c r="G83" s="21">
        <f t="shared" si="7"/>
        <v>0</v>
      </c>
      <c r="H83" s="69">
        <f t="shared" si="5"/>
        <v>0</v>
      </c>
      <c r="I83" s="86"/>
      <c r="J83" s="85"/>
    </row>
    <row r="84" spans="1:10" ht="15.75" x14ac:dyDescent="0.25">
      <c r="A84" s="16" t="s">
        <v>120</v>
      </c>
      <c r="B84" s="12" t="s">
        <v>65</v>
      </c>
      <c r="C84" s="20"/>
      <c r="D84" s="81">
        <v>0</v>
      </c>
      <c r="E84" s="99">
        <v>1</v>
      </c>
      <c r="F84" s="80">
        <v>0</v>
      </c>
      <c r="G84" s="21">
        <f t="shared" si="7"/>
        <v>0</v>
      </c>
      <c r="H84" s="69">
        <f t="shared" si="5"/>
        <v>0</v>
      </c>
      <c r="I84" s="86"/>
      <c r="J84" s="85"/>
    </row>
    <row r="85" spans="1:10" ht="15.75" x14ac:dyDescent="0.25">
      <c r="A85" s="16" t="s">
        <v>121</v>
      </c>
      <c r="B85" s="12" t="s">
        <v>66</v>
      </c>
      <c r="C85" s="20"/>
      <c r="D85" s="81">
        <v>0</v>
      </c>
      <c r="E85" s="99">
        <v>1</v>
      </c>
      <c r="F85" s="80">
        <v>0</v>
      </c>
      <c r="G85" s="21">
        <f t="shared" si="7"/>
        <v>0</v>
      </c>
      <c r="H85" s="69">
        <f t="shared" si="5"/>
        <v>0</v>
      </c>
      <c r="I85" s="86"/>
      <c r="J85" s="85"/>
    </row>
    <row r="86" spans="1:10" ht="15.75" x14ac:dyDescent="0.25">
      <c r="A86" s="16" t="s">
        <v>122</v>
      </c>
      <c r="B86" s="12" t="s">
        <v>67</v>
      </c>
      <c r="C86" s="20"/>
      <c r="D86" s="81">
        <v>0</v>
      </c>
      <c r="E86" s="99">
        <v>1</v>
      </c>
      <c r="F86" s="80">
        <v>0</v>
      </c>
      <c r="G86" s="21">
        <f t="shared" si="7"/>
        <v>0</v>
      </c>
      <c r="H86" s="69">
        <f t="shared" si="5"/>
        <v>0</v>
      </c>
      <c r="I86" s="86"/>
      <c r="J86" s="85"/>
    </row>
    <row r="87" spans="1:10" ht="31.5" x14ac:dyDescent="0.25">
      <c r="A87" s="16" t="s">
        <v>123</v>
      </c>
      <c r="B87" s="12" t="s">
        <v>81</v>
      </c>
      <c r="C87" s="20" t="s">
        <v>170</v>
      </c>
      <c r="D87" s="81">
        <v>0</v>
      </c>
      <c r="E87" s="99">
        <v>50</v>
      </c>
      <c r="F87" s="80">
        <v>0</v>
      </c>
      <c r="G87" s="21">
        <f t="shared" si="7"/>
        <v>0</v>
      </c>
      <c r="H87" s="69">
        <f t="shared" si="5"/>
        <v>0</v>
      </c>
      <c r="I87" s="86"/>
      <c r="J87" s="85"/>
    </row>
    <row r="88" spans="1:10" ht="15.75" x14ac:dyDescent="0.25">
      <c r="A88" s="16">
        <v>9</v>
      </c>
      <c r="B88" s="15" t="s">
        <v>124</v>
      </c>
      <c r="C88" s="24"/>
      <c r="D88" s="95"/>
      <c r="E88" s="100"/>
      <c r="F88" s="96"/>
      <c r="G88" s="50">
        <f>SUBTOTAL(9, G89:G99)</f>
        <v>0</v>
      </c>
      <c r="H88" s="50">
        <f>SUBTOTAL(9, H89:H99)</f>
        <v>0</v>
      </c>
      <c r="I88" s="86"/>
      <c r="J88" s="85"/>
    </row>
    <row r="89" spans="1:10" ht="31.5" x14ac:dyDescent="0.25">
      <c r="A89" s="16" t="s">
        <v>125</v>
      </c>
      <c r="B89" s="12" t="s">
        <v>95</v>
      </c>
      <c r="C89" s="20"/>
      <c r="D89" s="81">
        <v>0</v>
      </c>
      <c r="E89" s="99">
        <v>4</v>
      </c>
      <c r="F89" s="80">
        <v>0</v>
      </c>
      <c r="G89" s="21">
        <f t="shared" ref="G89:G99" si="8">E89*F89</f>
        <v>0</v>
      </c>
      <c r="H89" s="69">
        <f t="shared" si="5"/>
        <v>0</v>
      </c>
      <c r="I89" s="86"/>
      <c r="J89" s="85"/>
    </row>
    <row r="90" spans="1:10" ht="15.75" x14ac:dyDescent="0.25">
      <c r="A90" s="16" t="s">
        <v>126</v>
      </c>
      <c r="B90" s="12" t="s">
        <v>58</v>
      </c>
      <c r="C90" s="20"/>
      <c r="D90" s="81">
        <v>0</v>
      </c>
      <c r="E90" s="99">
        <v>4</v>
      </c>
      <c r="F90" s="80">
        <v>0</v>
      </c>
      <c r="G90" s="21">
        <f t="shared" si="8"/>
        <v>0</v>
      </c>
      <c r="H90" s="69">
        <f t="shared" si="5"/>
        <v>0</v>
      </c>
      <c r="I90" s="86"/>
      <c r="J90" s="85"/>
    </row>
    <row r="91" spans="1:10" ht="15.75" x14ac:dyDescent="0.25">
      <c r="A91" s="16" t="s">
        <v>127</v>
      </c>
      <c r="B91" s="12" t="s">
        <v>59</v>
      </c>
      <c r="C91" s="20"/>
      <c r="D91" s="81">
        <v>0</v>
      </c>
      <c r="E91" s="99">
        <v>4</v>
      </c>
      <c r="F91" s="80">
        <v>0</v>
      </c>
      <c r="G91" s="21">
        <f t="shared" si="8"/>
        <v>0</v>
      </c>
      <c r="H91" s="69">
        <f t="shared" si="5"/>
        <v>0</v>
      </c>
      <c r="I91" s="86"/>
      <c r="J91" s="85"/>
    </row>
    <row r="92" spans="1:10" ht="15.75" x14ac:dyDescent="0.25">
      <c r="A92" s="16" t="s">
        <v>128</v>
      </c>
      <c r="B92" s="12" t="s">
        <v>60</v>
      </c>
      <c r="C92" s="20"/>
      <c r="D92" s="81">
        <v>0</v>
      </c>
      <c r="E92" s="99">
        <v>4</v>
      </c>
      <c r="F92" s="80">
        <v>0</v>
      </c>
      <c r="G92" s="21">
        <f t="shared" si="8"/>
        <v>0</v>
      </c>
      <c r="H92" s="69">
        <f t="shared" si="5"/>
        <v>0</v>
      </c>
      <c r="I92" s="86"/>
      <c r="J92" s="85"/>
    </row>
    <row r="93" spans="1:10" ht="15.75" x14ac:dyDescent="0.25">
      <c r="A93" s="16" t="s">
        <v>129</v>
      </c>
      <c r="B93" s="12" t="s">
        <v>61</v>
      </c>
      <c r="C93" s="20"/>
      <c r="D93" s="81">
        <v>0</v>
      </c>
      <c r="E93" s="99">
        <v>4</v>
      </c>
      <c r="F93" s="80">
        <v>0</v>
      </c>
      <c r="G93" s="21">
        <f t="shared" si="8"/>
        <v>0</v>
      </c>
      <c r="H93" s="69">
        <f t="shared" si="5"/>
        <v>0</v>
      </c>
      <c r="I93" s="86"/>
      <c r="J93" s="85"/>
    </row>
    <row r="94" spans="1:10" ht="15.75" x14ac:dyDescent="0.25">
      <c r="A94" s="16" t="s">
        <v>130</v>
      </c>
      <c r="B94" s="12" t="s">
        <v>63</v>
      </c>
      <c r="C94" s="20"/>
      <c r="D94" s="81">
        <v>0</v>
      </c>
      <c r="E94" s="99">
        <v>1</v>
      </c>
      <c r="F94" s="80">
        <v>0</v>
      </c>
      <c r="G94" s="21">
        <f t="shared" si="8"/>
        <v>0</v>
      </c>
      <c r="H94" s="69">
        <f t="shared" si="5"/>
        <v>0</v>
      </c>
      <c r="I94" s="86"/>
      <c r="J94" s="85"/>
    </row>
    <row r="95" spans="1:10" ht="15.75" x14ac:dyDescent="0.25">
      <c r="A95" s="16" t="s">
        <v>131</v>
      </c>
      <c r="B95" s="12" t="s">
        <v>64</v>
      </c>
      <c r="C95" s="20"/>
      <c r="D95" s="81">
        <v>0</v>
      </c>
      <c r="E95" s="99">
        <v>1</v>
      </c>
      <c r="F95" s="80">
        <v>0</v>
      </c>
      <c r="G95" s="21">
        <f t="shared" si="8"/>
        <v>0</v>
      </c>
      <c r="H95" s="69">
        <f t="shared" si="5"/>
        <v>0</v>
      </c>
      <c r="I95" s="86"/>
      <c r="J95" s="85"/>
    </row>
    <row r="96" spans="1:10" ht="15.75" x14ac:dyDescent="0.25">
      <c r="A96" s="16" t="s">
        <v>132</v>
      </c>
      <c r="B96" s="12" t="s">
        <v>65</v>
      </c>
      <c r="C96" s="20"/>
      <c r="D96" s="81">
        <v>0</v>
      </c>
      <c r="E96" s="99">
        <v>1</v>
      </c>
      <c r="F96" s="80">
        <v>0</v>
      </c>
      <c r="G96" s="21">
        <f t="shared" si="8"/>
        <v>0</v>
      </c>
      <c r="H96" s="69">
        <f t="shared" si="5"/>
        <v>0</v>
      </c>
      <c r="I96" s="86"/>
      <c r="J96" s="85"/>
    </row>
    <row r="97" spans="1:10" ht="15.75" x14ac:dyDescent="0.25">
      <c r="A97" s="16" t="s">
        <v>133</v>
      </c>
      <c r="B97" s="12" t="s">
        <v>66</v>
      </c>
      <c r="C97" s="20"/>
      <c r="D97" s="81">
        <v>0</v>
      </c>
      <c r="E97" s="99">
        <v>1</v>
      </c>
      <c r="F97" s="80">
        <v>0</v>
      </c>
      <c r="G97" s="21">
        <f t="shared" si="8"/>
        <v>0</v>
      </c>
      <c r="H97" s="69">
        <f t="shared" si="5"/>
        <v>0</v>
      </c>
      <c r="I97" s="86"/>
      <c r="J97" s="85"/>
    </row>
    <row r="98" spans="1:10" ht="15.75" x14ac:dyDescent="0.25">
      <c r="A98" s="16" t="s">
        <v>134</v>
      </c>
      <c r="B98" s="12" t="s">
        <v>67</v>
      </c>
      <c r="C98" s="20"/>
      <c r="D98" s="81">
        <v>0</v>
      </c>
      <c r="E98" s="99">
        <v>1</v>
      </c>
      <c r="F98" s="80">
        <v>0</v>
      </c>
      <c r="G98" s="21">
        <f t="shared" si="8"/>
        <v>0</v>
      </c>
      <c r="H98" s="69">
        <f t="shared" si="5"/>
        <v>0</v>
      </c>
      <c r="I98" s="86"/>
      <c r="J98" s="85"/>
    </row>
    <row r="99" spans="1:10" ht="31.5" x14ac:dyDescent="0.25">
      <c r="A99" s="16" t="s">
        <v>135</v>
      </c>
      <c r="B99" s="12" t="s">
        <v>81</v>
      </c>
      <c r="C99" s="20" t="s">
        <v>170</v>
      </c>
      <c r="D99" s="81">
        <v>0</v>
      </c>
      <c r="E99" s="99">
        <v>60</v>
      </c>
      <c r="F99" s="80">
        <v>0</v>
      </c>
      <c r="G99" s="21">
        <f t="shared" si="8"/>
        <v>0</v>
      </c>
      <c r="H99" s="69">
        <f t="shared" si="5"/>
        <v>0</v>
      </c>
      <c r="I99" s="86"/>
      <c r="J99" s="85"/>
    </row>
    <row r="100" spans="1:10" ht="15.75" x14ac:dyDescent="0.25">
      <c r="A100" s="16">
        <v>10</v>
      </c>
      <c r="B100" s="15" t="s">
        <v>136</v>
      </c>
      <c r="C100" s="24"/>
      <c r="D100" s="95"/>
      <c r="E100" s="100"/>
      <c r="F100" s="96"/>
      <c r="G100" s="50">
        <f>SUBTOTAL(9, G101:G111)</f>
        <v>0</v>
      </c>
      <c r="H100" s="50">
        <f>SUBTOTAL(9, H101:H111)</f>
        <v>0</v>
      </c>
      <c r="I100" s="86"/>
      <c r="J100" s="85"/>
    </row>
    <row r="101" spans="1:10" ht="31.5" x14ac:dyDescent="0.25">
      <c r="A101" s="16" t="s">
        <v>137</v>
      </c>
      <c r="B101" s="12" t="s">
        <v>95</v>
      </c>
      <c r="C101" s="20"/>
      <c r="D101" s="81">
        <v>0</v>
      </c>
      <c r="E101" s="99">
        <v>4</v>
      </c>
      <c r="F101" s="80">
        <v>0</v>
      </c>
      <c r="G101" s="21">
        <f t="shared" ref="G101:G115" si="9">E101*F101</f>
        <v>0</v>
      </c>
      <c r="H101" s="69">
        <f t="shared" si="5"/>
        <v>0</v>
      </c>
      <c r="I101" s="86"/>
      <c r="J101" s="85"/>
    </row>
    <row r="102" spans="1:10" ht="15.75" x14ac:dyDescent="0.25">
      <c r="A102" s="16" t="s">
        <v>138</v>
      </c>
      <c r="B102" s="12" t="s">
        <v>58</v>
      </c>
      <c r="C102" s="20"/>
      <c r="D102" s="81">
        <v>0</v>
      </c>
      <c r="E102" s="99">
        <v>4</v>
      </c>
      <c r="F102" s="80">
        <v>0</v>
      </c>
      <c r="G102" s="21">
        <f t="shared" si="9"/>
        <v>0</v>
      </c>
      <c r="H102" s="69">
        <f t="shared" si="5"/>
        <v>0</v>
      </c>
      <c r="I102" s="86"/>
      <c r="J102" s="85"/>
    </row>
    <row r="103" spans="1:10" ht="15.75" x14ac:dyDescent="0.25">
      <c r="A103" s="16" t="s">
        <v>139</v>
      </c>
      <c r="B103" s="12" t="s">
        <v>59</v>
      </c>
      <c r="C103" s="20"/>
      <c r="D103" s="81">
        <v>0</v>
      </c>
      <c r="E103" s="99">
        <v>4</v>
      </c>
      <c r="F103" s="80">
        <v>0</v>
      </c>
      <c r="G103" s="21">
        <f t="shared" si="9"/>
        <v>0</v>
      </c>
      <c r="H103" s="69">
        <f t="shared" si="5"/>
        <v>0</v>
      </c>
      <c r="I103" s="86"/>
      <c r="J103" s="85"/>
    </row>
    <row r="104" spans="1:10" ht="15.75" x14ac:dyDescent="0.25">
      <c r="A104" s="16" t="s">
        <v>140</v>
      </c>
      <c r="B104" s="12" t="s">
        <v>60</v>
      </c>
      <c r="C104" s="20"/>
      <c r="D104" s="81">
        <v>0</v>
      </c>
      <c r="E104" s="99">
        <v>4</v>
      </c>
      <c r="F104" s="80">
        <v>0</v>
      </c>
      <c r="G104" s="21">
        <f t="shared" si="9"/>
        <v>0</v>
      </c>
      <c r="H104" s="69">
        <f t="shared" si="5"/>
        <v>0</v>
      </c>
      <c r="I104" s="86"/>
      <c r="J104" s="85"/>
    </row>
    <row r="105" spans="1:10" ht="15.75" x14ac:dyDescent="0.25">
      <c r="A105" s="16" t="s">
        <v>141</v>
      </c>
      <c r="B105" s="11" t="s">
        <v>61</v>
      </c>
      <c r="C105" s="20"/>
      <c r="D105" s="81">
        <v>0</v>
      </c>
      <c r="E105" s="99">
        <v>4</v>
      </c>
      <c r="F105" s="80">
        <v>0</v>
      </c>
      <c r="G105" s="21">
        <f t="shared" si="9"/>
        <v>0</v>
      </c>
      <c r="H105" s="69">
        <f t="shared" si="5"/>
        <v>0</v>
      </c>
      <c r="I105" s="86"/>
      <c r="J105" s="85"/>
    </row>
    <row r="106" spans="1:10" ht="15.75" x14ac:dyDescent="0.25">
      <c r="A106" s="16" t="s">
        <v>142</v>
      </c>
      <c r="B106" s="11" t="s">
        <v>63</v>
      </c>
      <c r="C106" s="20"/>
      <c r="D106" s="81">
        <v>0</v>
      </c>
      <c r="E106" s="99">
        <v>1</v>
      </c>
      <c r="F106" s="80">
        <v>0</v>
      </c>
      <c r="G106" s="21">
        <f t="shared" si="9"/>
        <v>0</v>
      </c>
      <c r="H106" s="69">
        <f t="shared" si="5"/>
        <v>0</v>
      </c>
      <c r="I106" s="86"/>
      <c r="J106" s="85"/>
    </row>
    <row r="107" spans="1:10" ht="15.75" x14ac:dyDescent="0.25">
      <c r="A107" s="16" t="s">
        <v>143</v>
      </c>
      <c r="B107" s="11" t="s">
        <v>64</v>
      </c>
      <c r="C107" s="20"/>
      <c r="D107" s="81">
        <v>0</v>
      </c>
      <c r="E107" s="99">
        <v>1</v>
      </c>
      <c r="F107" s="80">
        <v>0</v>
      </c>
      <c r="G107" s="21">
        <f t="shared" si="9"/>
        <v>0</v>
      </c>
      <c r="H107" s="69">
        <f t="shared" si="5"/>
        <v>0</v>
      </c>
      <c r="I107" s="86"/>
      <c r="J107" s="85"/>
    </row>
    <row r="108" spans="1:10" ht="15.75" x14ac:dyDescent="0.25">
      <c r="A108" s="16" t="s">
        <v>144</v>
      </c>
      <c r="B108" s="11" t="s">
        <v>65</v>
      </c>
      <c r="C108" s="20"/>
      <c r="D108" s="81">
        <v>0</v>
      </c>
      <c r="E108" s="99">
        <v>1</v>
      </c>
      <c r="F108" s="80">
        <v>0</v>
      </c>
      <c r="G108" s="21">
        <f t="shared" si="9"/>
        <v>0</v>
      </c>
      <c r="H108" s="69">
        <f t="shared" si="5"/>
        <v>0</v>
      </c>
      <c r="I108" s="86"/>
      <c r="J108" s="85"/>
    </row>
    <row r="109" spans="1:10" ht="15.75" x14ac:dyDescent="0.25">
      <c r="A109" s="16" t="s">
        <v>145</v>
      </c>
      <c r="B109" s="11" t="s">
        <v>66</v>
      </c>
      <c r="C109" s="20"/>
      <c r="D109" s="81">
        <v>0</v>
      </c>
      <c r="E109" s="99">
        <v>1</v>
      </c>
      <c r="F109" s="80">
        <v>0</v>
      </c>
      <c r="G109" s="21">
        <f t="shared" si="9"/>
        <v>0</v>
      </c>
      <c r="H109" s="69">
        <f t="shared" si="5"/>
        <v>0</v>
      </c>
      <c r="I109" s="86"/>
      <c r="J109" s="85"/>
    </row>
    <row r="110" spans="1:10" ht="15.75" x14ac:dyDescent="0.25">
      <c r="A110" s="16" t="s">
        <v>146</v>
      </c>
      <c r="B110" s="11" t="s">
        <v>67</v>
      </c>
      <c r="C110" s="20"/>
      <c r="D110" s="81">
        <v>0</v>
      </c>
      <c r="E110" s="99">
        <v>1</v>
      </c>
      <c r="F110" s="80">
        <v>0</v>
      </c>
      <c r="G110" s="21">
        <f t="shared" si="9"/>
        <v>0</v>
      </c>
      <c r="H110" s="69">
        <f t="shared" si="5"/>
        <v>0</v>
      </c>
      <c r="I110" s="86"/>
      <c r="J110" s="85"/>
    </row>
    <row r="111" spans="1:10" ht="31.5" x14ac:dyDescent="0.25">
      <c r="A111" s="16" t="s">
        <v>147</v>
      </c>
      <c r="B111" s="11" t="s">
        <v>81</v>
      </c>
      <c r="C111" s="20" t="s">
        <v>170</v>
      </c>
      <c r="D111" s="81">
        <v>0</v>
      </c>
      <c r="E111" s="99">
        <v>65</v>
      </c>
      <c r="F111" s="80">
        <v>0</v>
      </c>
      <c r="G111" s="21">
        <f t="shared" si="9"/>
        <v>0</v>
      </c>
      <c r="H111" s="69">
        <f t="shared" si="5"/>
        <v>0</v>
      </c>
      <c r="I111" s="86"/>
      <c r="J111" s="85"/>
    </row>
    <row r="112" spans="1:10" ht="15.75" x14ac:dyDescent="0.25">
      <c r="A112" s="16">
        <v>11</v>
      </c>
      <c r="B112" s="14" t="s">
        <v>148</v>
      </c>
      <c r="C112" s="24"/>
      <c r="D112" s="95">
        <v>0</v>
      </c>
      <c r="E112" s="100"/>
      <c r="F112" s="96">
        <v>0</v>
      </c>
      <c r="G112" s="50">
        <f>SUBTOTAL(9, G113:G115)</f>
        <v>0</v>
      </c>
      <c r="H112" s="50">
        <f>SUBTOTAL(9, H113:H115)</f>
        <v>0</v>
      </c>
      <c r="I112" s="86"/>
      <c r="J112" s="85"/>
    </row>
    <row r="113" spans="1:10" ht="31.5" x14ac:dyDescent="0.25">
      <c r="A113" s="16" t="s">
        <v>150</v>
      </c>
      <c r="B113" s="11" t="s">
        <v>151</v>
      </c>
      <c r="C113" s="20"/>
      <c r="D113" s="81">
        <v>0</v>
      </c>
      <c r="E113" s="99">
        <v>2</v>
      </c>
      <c r="F113" s="80">
        <v>0</v>
      </c>
      <c r="G113" s="21">
        <f t="shared" si="9"/>
        <v>0</v>
      </c>
      <c r="H113" s="69">
        <f t="shared" si="5"/>
        <v>0</v>
      </c>
      <c r="I113" s="86"/>
      <c r="J113" s="85"/>
    </row>
    <row r="114" spans="1:10" ht="15.75" x14ac:dyDescent="0.25">
      <c r="A114" s="16" t="s">
        <v>154</v>
      </c>
      <c r="B114" s="11" t="s">
        <v>152</v>
      </c>
      <c r="C114" s="20"/>
      <c r="D114" s="81">
        <v>0</v>
      </c>
      <c r="E114" s="99">
        <v>2</v>
      </c>
      <c r="F114" s="80">
        <v>0</v>
      </c>
      <c r="G114" s="21">
        <f t="shared" si="9"/>
        <v>0</v>
      </c>
      <c r="H114" s="69">
        <f t="shared" si="5"/>
        <v>0</v>
      </c>
      <c r="I114" s="86"/>
      <c r="J114" s="85"/>
    </row>
    <row r="115" spans="1:10" ht="15.75" x14ac:dyDescent="0.25">
      <c r="A115" s="16" t="s">
        <v>155</v>
      </c>
      <c r="B115" s="11" t="s">
        <v>153</v>
      </c>
      <c r="C115" s="20"/>
      <c r="D115" s="81">
        <v>0</v>
      </c>
      <c r="E115" s="99">
        <v>1</v>
      </c>
      <c r="F115" s="80">
        <v>0</v>
      </c>
      <c r="G115" s="21">
        <f t="shared" si="9"/>
        <v>0</v>
      </c>
      <c r="H115" s="69">
        <f t="shared" si="5"/>
        <v>0</v>
      </c>
      <c r="I115" s="86"/>
      <c r="J115" s="85"/>
    </row>
    <row r="116" spans="1:10" ht="15.75" x14ac:dyDescent="0.25">
      <c r="A116" s="35">
        <v>12</v>
      </c>
      <c r="B116" s="15" t="s">
        <v>149</v>
      </c>
      <c r="C116" s="51"/>
      <c r="D116" s="51"/>
      <c r="E116" s="51"/>
      <c r="F116" s="51"/>
      <c r="G116" s="50">
        <f>SUBTOTAL(9, G117:G123)</f>
        <v>0</v>
      </c>
      <c r="H116" s="50">
        <f>SUBTOTAL(9, H117:H123)</f>
        <v>0</v>
      </c>
      <c r="I116" s="86"/>
      <c r="J116" s="85"/>
    </row>
    <row r="117" spans="1:10" ht="15.75" x14ac:dyDescent="0.25">
      <c r="A117" s="16" t="s">
        <v>156</v>
      </c>
      <c r="B117" s="12" t="s">
        <v>157</v>
      </c>
      <c r="C117" s="97"/>
      <c r="D117" s="81">
        <v>0</v>
      </c>
      <c r="E117" s="101">
        <v>34</v>
      </c>
      <c r="F117" s="80">
        <v>0</v>
      </c>
      <c r="G117" s="21">
        <f t="shared" ref="G117:G123" si="10">E117*F117</f>
        <v>0</v>
      </c>
      <c r="H117" s="69">
        <f t="shared" si="5"/>
        <v>0</v>
      </c>
      <c r="I117" s="86"/>
      <c r="J117" s="85"/>
    </row>
    <row r="118" spans="1:10" ht="15.75" x14ac:dyDescent="0.25">
      <c r="A118" s="16" t="s">
        <v>164</v>
      </c>
      <c r="B118" s="12" t="s">
        <v>158</v>
      </c>
      <c r="C118" s="97"/>
      <c r="D118" s="81">
        <v>0</v>
      </c>
      <c r="E118" s="101">
        <v>68</v>
      </c>
      <c r="F118" s="80">
        <v>0</v>
      </c>
      <c r="G118" s="21">
        <f t="shared" si="10"/>
        <v>0</v>
      </c>
      <c r="H118" s="69">
        <f t="shared" si="5"/>
        <v>0</v>
      </c>
      <c r="I118" s="86"/>
      <c r="J118" s="85"/>
    </row>
    <row r="119" spans="1:10" ht="15.75" x14ac:dyDescent="0.25">
      <c r="A119" s="16" t="s">
        <v>165</v>
      </c>
      <c r="B119" s="12" t="s">
        <v>159</v>
      </c>
      <c r="C119" s="97"/>
      <c r="D119" s="81">
        <v>0</v>
      </c>
      <c r="E119" s="101">
        <v>10</v>
      </c>
      <c r="F119" s="80">
        <v>0</v>
      </c>
      <c r="G119" s="21">
        <f t="shared" si="10"/>
        <v>0</v>
      </c>
      <c r="H119" s="69">
        <f t="shared" si="5"/>
        <v>0</v>
      </c>
      <c r="I119" s="86"/>
      <c r="J119" s="85"/>
    </row>
    <row r="120" spans="1:10" ht="15.75" x14ac:dyDescent="0.25">
      <c r="A120" s="16" t="s">
        <v>166</v>
      </c>
      <c r="B120" s="12" t="s">
        <v>160</v>
      </c>
      <c r="C120" s="97"/>
      <c r="D120" s="81">
        <v>0</v>
      </c>
      <c r="E120" s="101">
        <v>3</v>
      </c>
      <c r="F120" s="80">
        <v>0</v>
      </c>
      <c r="G120" s="21">
        <f t="shared" si="10"/>
        <v>0</v>
      </c>
      <c r="H120" s="69">
        <f t="shared" si="5"/>
        <v>0</v>
      </c>
      <c r="I120" s="86"/>
      <c r="J120" s="85"/>
    </row>
    <row r="121" spans="1:10" ht="15.75" x14ac:dyDescent="0.25">
      <c r="A121" s="16" t="s">
        <v>167</v>
      </c>
      <c r="B121" s="11" t="s">
        <v>161</v>
      </c>
      <c r="C121" s="20"/>
      <c r="D121" s="81">
        <v>0</v>
      </c>
      <c r="E121" s="99">
        <v>1</v>
      </c>
      <c r="F121" s="80">
        <v>0</v>
      </c>
      <c r="G121" s="21">
        <f t="shared" si="10"/>
        <v>0</v>
      </c>
      <c r="H121" s="69">
        <f t="shared" si="5"/>
        <v>0</v>
      </c>
      <c r="I121" s="86"/>
      <c r="J121" s="85"/>
    </row>
    <row r="122" spans="1:10" ht="15.75" x14ac:dyDescent="0.25">
      <c r="A122" s="16" t="s">
        <v>168</v>
      </c>
      <c r="B122" s="11" t="s">
        <v>162</v>
      </c>
      <c r="C122" s="20"/>
      <c r="D122" s="81">
        <v>0</v>
      </c>
      <c r="E122" s="99">
        <v>1</v>
      </c>
      <c r="F122" s="80">
        <v>0</v>
      </c>
      <c r="G122" s="21">
        <f t="shared" si="10"/>
        <v>0</v>
      </c>
      <c r="H122" s="69">
        <f t="shared" si="5"/>
        <v>0</v>
      </c>
      <c r="I122" s="86"/>
      <c r="J122" s="85"/>
    </row>
    <row r="123" spans="1:10" ht="16.5" thickBot="1" x14ac:dyDescent="0.3">
      <c r="A123" s="16" t="s">
        <v>169</v>
      </c>
      <c r="B123" s="60" t="s">
        <v>163</v>
      </c>
      <c r="C123" s="20"/>
      <c r="D123" s="81">
        <v>0</v>
      </c>
      <c r="E123" s="99">
        <v>1</v>
      </c>
      <c r="F123" s="80">
        <v>0</v>
      </c>
      <c r="G123" s="21">
        <f t="shared" si="10"/>
        <v>0</v>
      </c>
      <c r="H123" s="69">
        <f t="shared" si="5"/>
        <v>0</v>
      </c>
      <c r="I123" s="86"/>
      <c r="J123" s="85"/>
    </row>
    <row r="124" spans="1:10" ht="15.75" x14ac:dyDescent="0.25">
      <c r="A124" s="17"/>
      <c r="B124" s="18" t="s">
        <v>36</v>
      </c>
      <c r="C124" s="22"/>
      <c r="D124" s="22"/>
      <c r="E124" s="23"/>
      <c r="F124" s="37"/>
      <c r="G124" s="25">
        <f>SUBTOTAL(9,G19:G123)</f>
        <v>0</v>
      </c>
      <c r="H124" s="25">
        <f>SUBTOTAL(9,H19:H123)</f>
        <v>0</v>
      </c>
      <c r="I124" s="86"/>
      <c r="J124" s="85"/>
    </row>
    <row r="125" spans="1:10" ht="15.75" x14ac:dyDescent="0.25">
      <c r="A125" s="17"/>
      <c r="B125" s="18" t="s">
        <v>2</v>
      </c>
      <c r="C125" s="22"/>
      <c r="D125" s="22"/>
      <c r="E125" s="23"/>
      <c r="F125" s="37"/>
      <c r="G125" s="38">
        <f>G124*0.15</f>
        <v>0</v>
      </c>
      <c r="H125" s="70"/>
      <c r="I125" s="86"/>
      <c r="J125" s="85"/>
    </row>
    <row r="126" spans="1:10" ht="16.5" thickBot="1" x14ac:dyDescent="0.3">
      <c r="A126" s="17"/>
      <c r="B126" s="18" t="s">
        <v>37</v>
      </c>
      <c r="C126" s="22"/>
      <c r="D126" s="22"/>
      <c r="E126" s="23"/>
      <c r="F126" s="37"/>
      <c r="G126" s="39">
        <f>G124+G125</f>
        <v>0</v>
      </c>
      <c r="H126" s="71"/>
      <c r="I126" s="86"/>
      <c r="J126" s="85"/>
    </row>
    <row r="127" spans="1:10" x14ac:dyDescent="0.25">
      <c r="A127" s="88"/>
      <c r="B127" s="89"/>
      <c r="C127" s="90"/>
      <c r="D127" s="90"/>
      <c r="E127" s="90"/>
      <c r="F127" s="91"/>
      <c r="G127" s="91"/>
      <c r="H127" s="91"/>
      <c r="I127" s="91"/>
      <c r="J127" s="91"/>
    </row>
    <row r="128" spans="1:10" ht="15.75" thickBot="1" x14ac:dyDescent="0.3">
      <c r="A128" s="88"/>
      <c r="B128" s="91"/>
      <c r="C128" s="90"/>
      <c r="D128" s="90"/>
      <c r="E128" s="90"/>
      <c r="F128" s="91"/>
      <c r="G128" s="91"/>
      <c r="H128" s="91"/>
      <c r="I128" s="91"/>
      <c r="J128" s="91"/>
    </row>
    <row r="129" spans="1:10" ht="25.9" customHeight="1" x14ac:dyDescent="0.25">
      <c r="A129" s="88"/>
      <c r="B129" s="107" t="s">
        <v>43</v>
      </c>
      <c r="C129" s="105"/>
      <c r="D129" s="106"/>
      <c r="E129" s="112"/>
      <c r="F129" s="113"/>
      <c r="G129" s="91"/>
      <c r="H129" s="91"/>
      <c r="I129" s="91"/>
      <c r="J129" s="91"/>
    </row>
    <row r="130" spans="1:10" ht="17.45" customHeight="1" x14ac:dyDescent="0.25">
      <c r="A130" s="88"/>
      <c r="B130" s="108"/>
      <c r="C130" s="114" t="s">
        <v>38</v>
      </c>
      <c r="D130" s="115"/>
      <c r="E130" s="59" t="s">
        <v>40</v>
      </c>
      <c r="F130" s="55"/>
      <c r="G130" s="91"/>
      <c r="H130" s="91"/>
      <c r="I130" s="91"/>
      <c r="J130" s="91"/>
    </row>
    <row r="131" spans="1:10" ht="34.9" customHeight="1" x14ac:dyDescent="0.25">
      <c r="A131" s="88"/>
      <c r="B131" s="108"/>
      <c r="C131" s="116"/>
      <c r="D131" s="117"/>
      <c r="E131" s="110"/>
      <c r="F131" s="111"/>
      <c r="G131" s="91"/>
      <c r="H131" s="91"/>
      <c r="I131" s="91"/>
      <c r="J131" s="91"/>
    </row>
    <row r="132" spans="1:10" ht="19.149999999999999" customHeight="1" thickBot="1" x14ac:dyDescent="0.3">
      <c r="A132" s="88"/>
      <c r="B132" s="109"/>
      <c r="C132" s="118" t="s">
        <v>45</v>
      </c>
      <c r="D132" s="119"/>
      <c r="E132" s="120" t="s">
        <v>39</v>
      </c>
      <c r="F132" s="121"/>
      <c r="G132" s="91"/>
      <c r="H132" s="91"/>
      <c r="I132" s="91"/>
      <c r="J132" s="91"/>
    </row>
    <row r="133" spans="1:10" x14ac:dyDescent="0.25">
      <c r="A133" s="88"/>
      <c r="B133" s="91"/>
      <c r="C133" s="90"/>
      <c r="D133" s="90"/>
      <c r="E133" s="90"/>
      <c r="F133" s="91"/>
      <c r="G133" s="91"/>
      <c r="H133" s="91"/>
      <c r="I133" s="91"/>
      <c r="J133" s="91"/>
    </row>
    <row r="134" spans="1:10" x14ac:dyDescent="0.25">
      <c r="A134" s="88"/>
      <c r="B134" s="91"/>
      <c r="C134" s="90"/>
      <c r="D134" s="90"/>
      <c r="E134" s="90"/>
      <c r="F134" s="91"/>
      <c r="G134" s="91"/>
      <c r="H134" s="91"/>
      <c r="I134" s="91"/>
      <c r="J134" s="91"/>
    </row>
  </sheetData>
  <sheetProtection formatCells="0" formatColumns="0" formatRows="0" insertRows="0"/>
  <protectedRanges>
    <protectedRange sqref="C129:F131" name="Range7"/>
    <protectedRange sqref="I19:J126" name="Range6"/>
    <protectedRange sqref="A19:F123" name="Range3"/>
    <protectedRange sqref="E13:E15" name="Range2"/>
    <protectedRange sqref="B3:B5" name="Range1"/>
    <protectedRange sqref="C13:D15" name="Range2_2"/>
  </protectedRanges>
  <mergeCells count="14">
    <mergeCell ref="C12:D12"/>
    <mergeCell ref="E17:G17"/>
    <mergeCell ref="F13:F15"/>
    <mergeCell ref="C129:D129"/>
    <mergeCell ref="B129:B132"/>
    <mergeCell ref="E131:F131"/>
    <mergeCell ref="E129:F129"/>
    <mergeCell ref="C130:D130"/>
    <mergeCell ref="C131:D131"/>
    <mergeCell ref="C132:D132"/>
    <mergeCell ref="E132:F132"/>
    <mergeCell ref="C13:D13"/>
    <mergeCell ref="C14:D14"/>
    <mergeCell ref="C15:D15"/>
  </mergeCells>
  <phoneticPr fontId="12" type="noConversion"/>
  <dataValidations count="2">
    <dataValidation type="decimal" operator="greaterThanOrEqual" allowBlank="1" showInputMessage="1" showErrorMessage="1" sqref="C13:D15 E20:F123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48:A49 A20 A5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Mpho Lawrence Maila</cp:lastModifiedBy>
  <cp:lastPrinted>2020-07-02T18:44:36Z</cp:lastPrinted>
  <dcterms:created xsi:type="dcterms:W3CDTF">2017-06-15T23:28:53Z</dcterms:created>
  <dcterms:modified xsi:type="dcterms:W3CDTF">2023-12-06T09:17:58Z</dcterms:modified>
</cp:coreProperties>
</file>