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klerkmr\Documents\Leadership Effectiveness_2025\Commercial\Draft PR's 2025\Procurement Requests_Leadership Development_February 2025\"/>
    </mc:Choice>
  </mc:AlternateContent>
  <xr:revisionPtr revIDLastSave="0" documentId="8_{B8A9ED0D-5BE1-4C7E-86A5-4723E3ACE2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verall scores" sheetId="1" r:id="rId1"/>
    <sheet name="M Jensen" sheetId="10" r:id="rId2"/>
    <sheet name="M de Klerk" sheetId="11" r:id="rId3"/>
    <sheet name="L Shand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2" l="1"/>
  <c r="B43" i="12"/>
  <c r="J35" i="12"/>
  <c r="B34" i="12"/>
  <c r="J24" i="12"/>
  <c r="B23" i="12"/>
  <c r="J13" i="12"/>
  <c r="J46" i="12" s="1"/>
  <c r="B12" i="12"/>
  <c r="J46" i="11"/>
  <c r="J44" i="11"/>
  <c r="B43" i="11"/>
  <c r="J35" i="11"/>
  <c r="B34" i="11"/>
  <c r="J24" i="11"/>
  <c r="B23" i="11"/>
  <c r="J13" i="11"/>
  <c r="B12" i="11"/>
  <c r="J46" i="10" l="1"/>
  <c r="J44" i="10"/>
  <c r="B43" i="10"/>
  <c r="J35" i="10"/>
  <c r="B34" i="10"/>
  <c r="J24" i="10"/>
  <c r="B23" i="10"/>
  <c r="J13" i="10"/>
  <c r="B12" i="10"/>
  <c r="J56" i="1"/>
  <c r="J44" i="1"/>
  <c r="J30" i="1"/>
  <c r="J16" i="1"/>
  <c r="J58" i="1" s="1"/>
  <c r="B52" i="1" l="1"/>
  <c r="B40" i="1"/>
  <c r="B26" i="1"/>
  <c r="B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tc={775ED41A-EEE8-4839-BC10-78D16D07205F}</author>
    <author>tc={2BF003BB-BE06-409A-A9B1-64853FDAEE30}</author>
  </authors>
  <commentList>
    <comment ref="I58" authorId="0" shapeId="0" xr:uid="{775ED41A-EEE8-4839-BC10-78D16D07205F}">
      <text>
        <t>[Threaded comment]
Your version of Excel allows you to read this threaded comment; however, any edits to it will get removed if the file is opened in a newer version of Excel. Learn more: https://go.microsoft.com/fwlink/?linkid=870924
Comment:
    How is the overall score determined</t>
      </text>
    </comment>
    <comment ref="J58" authorId="1" shapeId="0" xr:uid="{2BF003BB-BE06-409A-A9B1-64853FDAEE30}">
      <text>
        <t>[Threaded comment]
Your version of Excel allows you to read this threaded comment; however, any edits to it will get removed if the file is opened in a newer version of Excel. Learn more: https://go.microsoft.com/fwlink/?linkid=870924
Comment:
    No formula</t>
      </text>
    </comment>
  </commentList>
</comments>
</file>

<file path=xl/sharedStrings.xml><?xml version="1.0" encoding="utf-8"?>
<sst xmlns="http://schemas.openxmlformats.org/spreadsheetml/2006/main" count="408" uniqueCount="71">
  <si>
    <t>%</t>
  </si>
  <si>
    <t>Evaluation criteria</t>
  </si>
  <si>
    <t>Description</t>
  </si>
  <si>
    <t>Not meeting minimum</t>
  </si>
  <si>
    <t>(0 points)</t>
  </si>
  <si>
    <t>Less than acceptable</t>
  </si>
  <si>
    <t>(1-10 points)</t>
  </si>
  <si>
    <t>Acceptable</t>
  </si>
  <si>
    <t>(11-19 points)</t>
  </si>
  <si>
    <t>More than acceptable</t>
  </si>
  <si>
    <t>(20-29 points)</t>
  </si>
  <si>
    <t>Exceeding expectations</t>
  </si>
  <si>
    <t>(30-40 points)</t>
  </si>
  <si>
    <t>•Service provider to showcase quality and quantity of facilitators</t>
  </si>
  <si>
    <t>(1-3 points)</t>
  </si>
  <si>
    <t>(4-6 points)</t>
  </si>
  <si>
    <t>(7-9 points)</t>
  </si>
  <si>
    <t>(10-15 points)</t>
  </si>
  <si>
    <t>(1-2 points)</t>
  </si>
  <si>
    <t>(3 points)</t>
  </si>
  <si>
    <t>(4 points)</t>
  </si>
  <si>
    <t>(5 points)</t>
  </si>
  <si>
    <t>Evaluator</t>
  </si>
  <si>
    <t>M de Klerk</t>
  </si>
  <si>
    <t>No evidence of requisite competence</t>
  </si>
  <si>
    <t>As with previous scale, with additional evidence of:</t>
  </si>
  <si>
    <t>As with the previous scale, but including:</t>
  </si>
  <si>
    <t xml:space="preserve">•experience in individual and group coaching </t>
  </si>
  <si>
    <t>Facilitation and inclusion of number ofquality facilitators</t>
  </si>
  <si>
    <t>Evidence that the programme content and delivery can have dual functionality:</t>
  </si>
  <si>
    <t xml:space="preserve">•Integration within current  architectures on senior management, middle management and supervisory level </t>
  </si>
  <si>
    <t>•Be an end-to-end stand-alone offering</t>
  </si>
  <si>
    <t>No evidence of dual offering</t>
  </si>
  <si>
    <t>Some opportunities presented</t>
  </si>
  <si>
    <t>Clear indication of process for integration or stand-alone solution</t>
  </si>
  <si>
    <t>Clear indication of process for dual purpose with evidence of past delivery in this format</t>
  </si>
  <si>
    <t>Innovative proposal for seamless programme architectures and independent solutions</t>
  </si>
  <si>
    <t xml:space="preserve">Flexibility to adapt content and process to fit the request
</t>
  </si>
  <si>
    <t> Evidence that  the service provider has a robust administrative process</t>
  </si>
  <si>
    <t> No evidence of an administrative process</t>
  </si>
  <si>
    <t> Some evidence of an administrative process</t>
  </si>
  <si>
    <t> Evidence of a robust administrative process</t>
  </si>
  <si>
    <t> Clear evidence of an advanced administrative process to mirror the internal Eskom resources and process</t>
  </si>
  <si>
    <t>Programme management and Logistics</t>
  </si>
  <si>
    <t>•more sophisticated facilitation applications to enhance the learning experience, digital tools to drive engagement</t>
  </si>
  <si>
    <t>• Material digitally friendly</t>
  </si>
  <si>
    <t xml:space="preserve">Overall score </t>
  </si>
  <si>
    <t>M Jensen</t>
  </si>
  <si>
    <t>The threshold on the technical evaluation criteria is 80%. Suppliers would be deemed technically unacceptable if they score less and will thus not be evaluated further on Price.</t>
  </si>
  <si>
    <t>Consensus</t>
  </si>
  <si>
    <t>As with previous scale, with additional elements of creativity to enhance application of learning</t>
  </si>
  <si>
    <t>• As with previous scale, with additional evidence that content is aligned to the reality of: 
•	VUCA (Volatile/ Uncertain/ Complex/ Ambiguous) 
and continuously changing environment</t>
  </si>
  <si>
    <t>Overall score</t>
  </si>
  <si>
    <t>No evidence of requisite competence demonstrated in response</t>
  </si>
  <si>
    <t xml:space="preserve">Minimal competence noted, which link to vague, formal response to scope of work </t>
  </si>
  <si>
    <t>Evidence that the service provider is competent in the field of designing this specific solution. Service provider to showcase:
•	Alignment to Eskom leadership development philosophy
•	Solution is experiential in nature
•	Ability to develop fresh content
•	Ability to focus on practical application
Service provider to confirm all the different content pieces that will be included in the programme</t>
  </si>
  <si>
    <t xml:space="preserve">•	The evidence of development content is vague and does not respond to the intent as defined in the scope of work . 
•	Content not packaged in a logical end to end learning and development solution manner
•	Development solution is only  50%  aligned with Eskom’s leadership development philosophy </t>
  </si>
  <si>
    <t>Facilitation and inclusion of number of quality facilitators</t>
  </si>
  <si>
    <t>Change Leadership technical criteria</t>
  </si>
  <si>
    <t>Design and Development of Change Leadership content</t>
  </si>
  <si>
    <t xml:space="preserve">•	Evidence of theoretically sound, comprehensive  ‘Change Leadership’ content as defined in the scope of work
•	Content packaged in a logical end to end learning and development solution
•	Development solution is aligned with Eskom’s leadership development philosophy </t>
  </si>
  <si>
    <t>L Shand</t>
  </si>
  <si>
    <t>•Evidence that the service provider is competent in the delivery of Change Leadership solutions.</t>
  </si>
  <si>
    <t>Minimum of 5 competent facilitators with requisite knowledge and experience in facilitating Change Leadership solutions</t>
  </si>
  <si>
    <t xml:space="preserve">•the embodiment of Change Leadership concepts in the facilitator’s own growth journey </t>
  </si>
  <si>
    <t>Change Leadership - Technical Criteria</t>
  </si>
  <si>
    <t>Independent Reviewer:          W Labushagne</t>
  </si>
  <si>
    <t>•Evidence that the service provider is competent in the delivery of Change Leadershipsolutions.</t>
  </si>
  <si>
    <t>Independent Reviewer:         W Labuschagne</t>
  </si>
  <si>
    <t>Independent Reviewer:         W Labushagne</t>
  </si>
  <si>
    <t>As with the previous scale, with additional evidence of providing intelligence (close out reports) with analytics and recommendations for improvement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</si>
</sst>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2" borderId="7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11" xfId="0" applyFill="1" applyBorder="1" applyAlignment="1">
      <alignment wrapText="1"/>
    </xf>
    <xf numFmtId="9" fontId="2" fillId="2" borderId="0" xfId="0" applyNumberFormat="1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15" fontId="2" fillId="2" borderId="0" xfId="0" applyNumberFormat="1" applyFont="1" applyFill="1" applyAlignment="1">
      <alignment wrapText="1"/>
    </xf>
    <xf numFmtId="0" fontId="0" fillId="5" borderId="0" xfId="0" applyFill="1" applyAlignment="1">
      <alignment wrapText="1"/>
    </xf>
    <xf numFmtId="10" fontId="0" fillId="5" borderId="0" xfId="0" applyNumberFormat="1" applyFill="1" applyAlignment="1">
      <alignment wrapText="1"/>
    </xf>
    <xf numFmtId="9" fontId="0" fillId="5" borderId="0" xfId="0" applyNumberFormat="1" applyFill="1" applyAlignment="1">
      <alignment wrapText="1"/>
    </xf>
    <xf numFmtId="0" fontId="0" fillId="6" borderId="0" xfId="0" applyFill="1" applyAlignment="1">
      <alignment wrapText="1"/>
    </xf>
    <xf numFmtId="1" fontId="2" fillId="6" borderId="0" xfId="0" applyNumberFormat="1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wrapText="1"/>
    </xf>
    <xf numFmtId="1" fontId="2" fillId="4" borderId="2" xfId="0" applyNumberFormat="1" applyFont="1" applyFill="1" applyBorder="1" applyAlignment="1">
      <alignment horizontal="center" vertical="center" wrapText="1"/>
    </xf>
    <xf numFmtId="1" fontId="2" fillId="6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" fontId="0" fillId="2" borderId="0" xfId="0" applyNumberFormat="1" applyFill="1" applyAlignment="1">
      <alignment wrapText="1"/>
    </xf>
    <xf numFmtId="0" fontId="0" fillId="2" borderId="0" xfId="0" applyFill="1"/>
    <xf numFmtId="0" fontId="2" fillId="5" borderId="0" xfId="0" applyFont="1" applyFill="1" applyAlignment="1">
      <alignment horizontal="left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9" fontId="1" fillId="3" borderId="2" xfId="0" applyNumberFormat="1" applyFont="1" applyFill="1" applyBorder="1" applyAlignment="1">
      <alignment horizontal="center" vertical="center" wrapText="1"/>
    </xf>
    <xf numFmtId="9" fontId="1" fillId="3" borderId="3" xfId="0" applyNumberFormat="1" applyFont="1" applyFill="1" applyBorder="1" applyAlignment="1">
      <alignment horizontal="center" vertical="center" wrapText="1"/>
    </xf>
    <xf numFmtId="9" fontId="1" fillId="3" borderId="4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9" fontId="3" fillId="2" borderId="7" xfId="0" applyNumberFormat="1" applyFont="1" applyFill="1" applyBorder="1" applyAlignment="1">
      <alignment horizontal="center" vertical="center" wrapText="1"/>
    </xf>
    <xf numFmtId="9" fontId="1" fillId="2" borderId="7" xfId="0" applyNumberFormat="1" applyFont="1" applyFill="1" applyBorder="1" applyAlignment="1">
      <alignment horizontal="center" vertical="center" wrapText="1"/>
    </xf>
    <xf numFmtId="9" fontId="1" fillId="2" borderId="0" xfId="0" applyNumberFormat="1" applyFont="1" applyFill="1" applyAlignment="1">
      <alignment horizontal="center" vertical="center" wrapText="1"/>
    </xf>
    <xf numFmtId="9" fontId="1" fillId="2" borderId="10" xfId="0" applyNumberFormat="1" applyFont="1" applyFill="1" applyBorder="1" applyAlignment="1">
      <alignment horizontal="center" vertical="center" wrapText="1"/>
    </xf>
    <xf numFmtId="9" fontId="1" fillId="2" borderId="12" xfId="0" applyNumberFormat="1" applyFont="1" applyFill="1" applyBorder="1" applyAlignment="1">
      <alignment horizontal="center" vertical="center" wrapText="1"/>
    </xf>
    <xf numFmtId="9" fontId="1" fillId="2" borderId="13" xfId="0" applyNumberFormat="1" applyFont="1" applyFill="1" applyBorder="1" applyAlignment="1">
      <alignment horizontal="center" vertical="center" wrapText="1"/>
    </xf>
    <xf numFmtId="9" fontId="1" fillId="2" borderId="14" xfId="0" applyNumberFormat="1" applyFont="1" applyFill="1" applyBorder="1" applyAlignment="1">
      <alignment horizontal="center" vertical="center" wrapText="1"/>
    </xf>
    <xf numFmtId="1" fontId="2" fillId="4" borderId="2" xfId="0" applyNumberFormat="1" applyFont="1" applyFill="1" applyBorder="1" applyAlignment="1">
      <alignment horizontal="center" vertical="center" wrapText="1"/>
    </xf>
    <xf numFmtId="1" fontId="2" fillId="4" borderId="3" xfId="0" applyNumberFormat="1" applyFont="1" applyFill="1" applyBorder="1" applyAlignment="1">
      <alignment horizontal="center" vertical="center" wrapText="1"/>
    </xf>
    <xf numFmtId="1" fontId="2" fillId="4" borderId="4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1" fontId="2" fillId="6" borderId="2" xfId="0" applyNumberFormat="1" applyFont="1" applyFill="1" applyBorder="1" applyAlignment="1">
      <alignment horizontal="center" vertical="center" wrapText="1"/>
    </xf>
    <xf numFmtId="1" fontId="2" fillId="6" borderId="3" xfId="0" applyNumberFormat="1" applyFont="1" applyFill="1" applyBorder="1" applyAlignment="1">
      <alignment horizontal="center" vertical="center" wrapText="1"/>
    </xf>
    <xf numFmtId="1" fontId="2" fillId="6" borderId="4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4" borderId="12" xfId="0" applyFill="1" applyBorder="1"/>
    <xf numFmtId="0" fontId="0" fillId="0" borderId="13" xfId="0" applyBorder="1"/>
    <xf numFmtId="0" fontId="0" fillId="0" borderId="14" xfId="0" applyBorder="1"/>
    <xf numFmtId="0" fontId="0" fillId="4" borderId="12" xfId="0" applyFill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nosi Motlana" id="{8DBFCD66-0E7A-4F92-AA69-F53E858285E7}" userId="S::TshosaPN@eskom.co.za::bac45580-9f8c-428e-89aa-b6158aa8a33f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58" dT="2025-03-11T12:09:13.06" personId="{8DBFCD66-0E7A-4F92-AA69-F53E858285E7}" id="{775ED41A-EEE8-4839-BC10-78D16D07205F}">
    <text>How is the overall score determined</text>
  </threadedComment>
  <threadedComment ref="J58" dT="2025-03-11T12:33:31.85" personId="{8DBFCD66-0E7A-4F92-AA69-F53E858285E7}" id="{2BF003BB-BE06-409A-A9B1-64853FDAEE30}">
    <text>No formula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J61"/>
  <sheetViews>
    <sheetView tabSelected="1" zoomScale="80" zoomScaleNormal="80" workbookViewId="0">
      <selection activeCell="M53" sqref="M53"/>
    </sheetView>
  </sheetViews>
  <sheetFormatPr defaultColWidth="9.140625" defaultRowHeight="15" x14ac:dyDescent="0.25"/>
  <cols>
    <col min="1" max="1" width="3.42578125" style="1" customWidth="1"/>
    <col min="2" max="2" width="9.140625" style="3"/>
    <col min="3" max="3" width="15.5703125" style="1" customWidth="1"/>
    <col min="4" max="4" width="29.28515625" style="1" customWidth="1"/>
    <col min="5" max="5" width="24.140625" style="1" customWidth="1"/>
    <col min="6" max="6" width="25.5703125" style="1" customWidth="1"/>
    <col min="7" max="7" width="24" style="1" customWidth="1"/>
    <col min="8" max="8" width="24.85546875" style="1" customWidth="1"/>
    <col min="9" max="9" width="25.140625" style="1" customWidth="1"/>
    <col min="10" max="10" width="11.85546875" style="1" bestFit="1" customWidth="1"/>
    <col min="11" max="11" width="12.5703125" style="1" customWidth="1"/>
    <col min="12" max="16384" width="9.140625" style="1"/>
  </cols>
  <sheetData>
    <row r="1" spans="2:10" ht="15.75" customHeight="1" x14ac:dyDescent="0.25"/>
    <row r="2" spans="2:10" x14ac:dyDescent="0.25">
      <c r="B2" s="42" t="s">
        <v>65</v>
      </c>
      <c r="C2" s="30"/>
      <c r="D2" s="30"/>
      <c r="I2" s="29"/>
    </row>
    <row r="3" spans="2:10" s="9" customFormat="1" ht="30" x14ac:dyDescent="0.25">
      <c r="B3" s="16" t="s">
        <v>0</v>
      </c>
      <c r="C3" s="17" t="s">
        <v>1</v>
      </c>
      <c r="D3" s="17" t="s">
        <v>2</v>
      </c>
      <c r="E3" s="17" t="s">
        <v>3</v>
      </c>
      <c r="F3" s="17" t="s">
        <v>5</v>
      </c>
      <c r="G3" s="17" t="s">
        <v>7</v>
      </c>
      <c r="H3" s="17" t="s">
        <v>9</v>
      </c>
      <c r="I3" s="18" t="s">
        <v>11</v>
      </c>
    </row>
    <row r="4" spans="2:10" s="3" customFormat="1" x14ac:dyDescent="0.25">
      <c r="B4" s="19"/>
      <c r="C4" s="20"/>
      <c r="D4" s="20"/>
      <c r="E4" s="20" t="s">
        <v>4</v>
      </c>
      <c r="F4" s="20" t="s">
        <v>6</v>
      </c>
      <c r="G4" s="20" t="s">
        <v>8</v>
      </c>
      <c r="H4" s="20" t="s">
        <v>10</v>
      </c>
      <c r="I4" s="21" t="s">
        <v>12</v>
      </c>
    </row>
    <row r="5" spans="2:10" ht="15" customHeight="1" x14ac:dyDescent="0.25">
      <c r="B5" s="46">
        <v>0.5</v>
      </c>
      <c r="C5" s="43" t="s">
        <v>59</v>
      </c>
      <c r="D5" s="67" t="s">
        <v>55</v>
      </c>
      <c r="E5" s="70" t="s">
        <v>24</v>
      </c>
      <c r="F5" s="67" t="s">
        <v>56</v>
      </c>
      <c r="G5" s="73" t="s">
        <v>60</v>
      </c>
      <c r="H5" s="73" t="s">
        <v>51</v>
      </c>
      <c r="I5" s="4"/>
    </row>
    <row r="6" spans="2:10" ht="30" customHeight="1" x14ac:dyDescent="0.25">
      <c r="B6" s="47"/>
      <c r="C6" s="44"/>
      <c r="D6" s="68"/>
      <c r="E6" s="71"/>
      <c r="F6" s="68"/>
      <c r="G6" s="76"/>
      <c r="H6" s="74"/>
      <c r="I6" s="74" t="s">
        <v>50</v>
      </c>
    </row>
    <row r="7" spans="2:10" x14ac:dyDescent="0.25">
      <c r="B7" s="47"/>
      <c r="C7" s="44"/>
      <c r="D7" s="68"/>
      <c r="E7" s="71"/>
      <c r="F7" s="68"/>
      <c r="G7" s="76"/>
      <c r="H7" s="74"/>
      <c r="I7" s="74"/>
    </row>
    <row r="8" spans="2:10" x14ac:dyDescent="0.25">
      <c r="B8" s="47"/>
      <c r="C8" s="44"/>
      <c r="D8" s="68"/>
      <c r="E8" s="71"/>
      <c r="F8" s="68"/>
      <c r="G8" s="76"/>
      <c r="H8" s="74"/>
      <c r="I8" s="74"/>
    </row>
    <row r="9" spans="2:10" x14ac:dyDescent="0.25">
      <c r="B9" s="47"/>
      <c r="C9" s="44"/>
      <c r="D9" s="68"/>
      <c r="E9" s="71"/>
      <c r="F9" s="68"/>
      <c r="G9" s="76"/>
      <c r="H9" s="74"/>
      <c r="I9" s="74"/>
    </row>
    <row r="10" spans="2:10" ht="194.25" customHeight="1" x14ac:dyDescent="0.25">
      <c r="B10" s="48"/>
      <c r="C10" s="45"/>
      <c r="D10" s="69"/>
      <c r="E10" s="72"/>
      <c r="F10" s="69"/>
      <c r="G10" s="77"/>
      <c r="H10" s="75"/>
      <c r="I10" s="75"/>
    </row>
    <row r="11" spans="2:10" x14ac:dyDescent="0.25">
      <c r="B11" s="15"/>
      <c r="C11" s="9"/>
    </row>
    <row r="12" spans="2:10" ht="18.75" customHeight="1" x14ac:dyDescent="0.25">
      <c r="B12" s="59" t="e">
        <f>AVERAGE(E12:I14)</f>
        <v>#DIV/0!</v>
      </c>
      <c r="C12" s="49" t="s">
        <v>22</v>
      </c>
      <c r="D12" s="22" t="s">
        <v>23</v>
      </c>
      <c r="E12" s="22"/>
      <c r="F12" s="22"/>
      <c r="G12" s="22"/>
      <c r="H12" s="22"/>
      <c r="I12" s="22"/>
      <c r="J12" s="41"/>
    </row>
    <row r="13" spans="2:10" x14ac:dyDescent="0.25">
      <c r="B13" s="60"/>
      <c r="C13" s="50"/>
      <c r="D13" s="22" t="s">
        <v>61</v>
      </c>
      <c r="E13" s="22"/>
      <c r="F13" s="22"/>
      <c r="G13" s="22"/>
      <c r="H13" s="22"/>
      <c r="I13" s="22"/>
    </row>
    <row r="14" spans="2:10" x14ac:dyDescent="0.25">
      <c r="B14" s="61"/>
      <c r="C14" s="51"/>
      <c r="D14" s="22" t="s">
        <v>47</v>
      </c>
      <c r="E14" s="22"/>
      <c r="F14" s="22"/>
      <c r="G14" s="22"/>
      <c r="H14" s="22"/>
      <c r="I14" s="22"/>
    </row>
    <row r="15" spans="2:10" ht="30" x14ac:dyDescent="0.25">
      <c r="B15" s="34">
        <v>29</v>
      </c>
      <c r="C15" s="35" t="s">
        <v>49</v>
      </c>
      <c r="D15" s="36" t="s">
        <v>66</v>
      </c>
      <c r="E15" s="33"/>
      <c r="F15" s="33"/>
      <c r="G15" s="33"/>
      <c r="H15" s="33">
        <v>29</v>
      </c>
      <c r="I15" s="33"/>
    </row>
    <row r="16" spans="2:10" x14ac:dyDescent="0.25">
      <c r="I16" s="40"/>
      <c r="J16" s="31">
        <f>H15/40*50%</f>
        <v>0.36249999999999999</v>
      </c>
    </row>
    <row r="17" spans="2:10" s="2" customFormat="1" ht="30" x14ac:dyDescent="0.25">
      <c r="B17" s="23" t="s">
        <v>0</v>
      </c>
      <c r="C17" s="24" t="s">
        <v>1</v>
      </c>
      <c r="D17" s="24" t="s">
        <v>2</v>
      </c>
      <c r="E17" s="24" t="s">
        <v>3</v>
      </c>
      <c r="F17" s="24" t="s">
        <v>5</v>
      </c>
      <c r="G17" s="24" t="s">
        <v>7</v>
      </c>
      <c r="H17" s="24" t="s">
        <v>9</v>
      </c>
      <c r="I17" s="25" t="s">
        <v>11</v>
      </c>
    </row>
    <row r="18" spans="2:10" s="2" customFormat="1" x14ac:dyDescent="0.25">
      <c r="B18" s="19"/>
      <c r="C18" s="20"/>
      <c r="D18" s="20"/>
      <c r="E18" s="20" t="s">
        <v>4</v>
      </c>
      <c r="F18" s="20" t="s">
        <v>6</v>
      </c>
      <c r="G18" s="20" t="s">
        <v>8</v>
      </c>
      <c r="H18" s="20" t="s">
        <v>10</v>
      </c>
      <c r="I18" s="21" t="s">
        <v>12</v>
      </c>
    </row>
    <row r="19" spans="2:10" ht="60" x14ac:dyDescent="0.25">
      <c r="B19" s="46">
        <v>0.3</v>
      </c>
      <c r="C19" s="43" t="s">
        <v>28</v>
      </c>
      <c r="D19" s="4" t="s">
        <v>67</v>
      </c>
      <c r="E19" s="4"/>
      <c r="F19" s="4"/>
      <c r="G19" s="4"/>
      <c r="H19" s="4"/>
      <c r="I19" s="4"/>
    </row>
    <row r="20" spans="2:10" ht="127.5" customHeight="1" x14ac:dyDescent="0.25">
      <c r="B20" s="47"/>
      <c r="C20" s="44"/>
      <c r="D20" s="5" t="s">
        <v>13</v>
      </c>
      <c r="E20" s="5" t="s">
        <v>53</v>
      </c>
      <c r="F20" s="5" t="s">
        <v>54</v>
      </c>
      <c r="G20" s="5" t="s">
        <v>63</v>
      </c>
      <c r="H20" s="5" t="s">
        <v>25</v>
      </c>
      <c r="I20" s="5" t="s">
        <v>26</v>
      </c>
    </row>
    <row r="21" spans="2:10" ht="75" x14ac:dyDescent="0.25">
      <c r="B21" s="47"/>
      <c r="C21" s="44"/>
      <c r="D21" s="5"/>
      <c r="E21" s="5"/>
      <c r="F21" s="5"/>
      <c r="G21" s="5"/>
      <c r="H21" s="5" t="s">
        <v>64</v>
      </c>
      <c r="I21" s="5" t="s">
        <v>44</v>
      </c>
    </row>
    <row r="22" spans="2:10" ht="30" x14ac:dyDescent="0.25">
      <c r="B22" s="47"/>
      <c r="C22" s="44"/>
      <c r="D22" s="5"/>
      <c r="E22" s="5"/>
      <c r="F22" s="5"/>
      <c r="G22" s="5"/>
      <c r="H22" s="5" t="s">
        <v>45</v>
      </c>
      <c r="I22" s="5" t="s">
        <v>27</v>
      </c>
    </row>
    <row r="23" spans="2:10" x14ac:dyDescent="0.25">
      <c r="B23" s="47"/>
      <c r="C23" s="44"/>
      <c r="D23" s="5"/>
      <c r="E23" s="5"/>
      <c r="F23" s="5"/>
      <c r="G23" s="5"/>
      <c r="H23" s="5"/>
      <c r="I23" s="5"/>
    </row>
    <row r="24" spans="2:10" x14ac:dyDescent="0.25">
      <c r="B24" s="48"/>
      <c r="C24" s="45"/>
      <c r="D24" s="6"/>
      <c r="E24" s="6"/>
      <c r="F24" s="6"/>
      <c r="G24" s="6"/>
      <c r="H24" s="6"/>
      <c r="I24" s="6"/>
    </row>
    <row r="26" spans="2:10" ht="18.75" customHeight="1" x14ac:dyDescent="0.25">
      <c r="B26" s="59" t="e">
        <f>AVERAGE(E26:I28)</f>
        <v>#DIV/0!</v>
      </c>
      <c r="C26" s="49" t="s">
        <v>22</v>
      </c>
      <c r="D26" s="22" t="s">
        <v>23</v>
      </c>
      <c r="E26" s="22"/>
      <c r="F26" s="22"/>
      <c r="G26" s="22"/>
      <c r="H26" s="22"/>
      <c r="I26" s="22"/>
    </row>
    <row r="27" spans="2:10" x14ac:dyDescent="0.25">
      <c r="B27" s="60"/>
      <c r="C27" s="50"/>
      <c r="D27" s="22" t="s">
        <v>61</v>
      </c>
      <c r="E27" s="22"/>
      <c r="F27" s="22"/>
      <c r="G27" s="22"/>
      <c r="H27" s="22"/>
      <c r="I27" s="22"/>
    </row>
    <row r="28" spans="2:10" x14ac:dyDescent="0.25">
      <c r="B28" s="61"/>
      <c r="C28" s="51"/>
      <c r="D28" s="22" t="s">
        <v>47</v>
      </c>
      <c r="E28" s="22"/>
      <c r="F28" s="22"/>
      <c r="G28" s="22"/>
      <c r="H28" s="22"/>
      <c r="I28" s="22"/>
    </row>
    <row r="29" spans="2:10" ht="30" x14ac:dyDescent="0.25">
      <c r="B29" s="34">
        <v>4</v>
      </c>
      <c r="C29" s="35" t="s">
        <v>49</v>
      </c>
      <c r="D29" s="36" t="s">
        <v>68</v>
      </c>
      <c r="E29" s="33"/>
      <c r="F29" s="33"/>
      <c r="G29" s="33"/>
      <c r="H29" s="33">
        <v>30</v>
      </c>
      <c r="I29" s="33"/>
    </row>
    <row r="30" spans="2:10" x14ac:dyDescent="0.25">
      <c r="I30" s="30"/>
      <c r="J30" s="31">
        <f>H29/40*30%</f>
        <v>0.22499999999999998</v>
      </c>
    </row>
    <row r="31" spans="2:10" ht="30" x14ac:dyDescent="0.25">
      <c r="B31" s="16" t="s">
        <v>0</v>
      </c>
      <c r="C31" s="17" t="s">
        <v>1</v>
      </c>
      <c r="D31" s="17" t="s">
        <v>2</v>
      </c>
      <c r="E31" s="17" t="s">
        <v>3</v>
      </c>
      <c r="F31" s="17" t="s">
        <v>5</v>
      </c>
      <c r="G31" s="17" t="s">
        <v>7</v>
      </c>
      <c r="H31" s="17" t="s">
        <v>9</v>
      </c>
      <c r="I31" s="18" t="s">
        <v>11</v>
      </c>
    </row>
    <row r="32" spans="2:10" x14ac:dyDescent="0.25">
      <c r="B32" s="26"/>
      <c r="C32" s="27"/>
      <c r="D32" s="27"/>
      <c r="E32" s="27" t="s">
        <v>4</v>
      </c>
      <c r="F32" s="27" t="s">
        <v>14</v>
      </c>
      <c r="G32" s="27" t="s">
        <v>15</v>
      </c>
      <c r="H32" s="27" t="s">
        <v>16</v>
      </c>
      <c r="I32" s="28" t="s">
        <v>17</v>
      </c>
    </row>
    <row r="33" spans="2:10" ht="94.5" customHeight="1" x14ac:dyDescent="0.25">
      <c r="B33" s="46">
        <v>0.15</v>
      </c>
      <c r="C33" s="43" t="s">
        <v>37</v>
      </c>
      <c r="D33" s="4" t="s">
        <v>29</v>
      </c>
      <c r="E33" s="4" t="s">
        <v>32</v>
      </c>
      <c r="F33" s="4" t="s">
        <v>33</v>
      </c>
      <c r="G33" s="4" t="s">
        <v>34</v>
      </c>
      <c r="H33" s="4" t="s">
        <v>35</v>
      </c>
      <c r="I33" s="4" t="s">
        <v>36</v>
      </c>
    </row>
    <row r="34" spans="2:10" ht="75" x14ac:dyDescent="0.25">
      <c r="B34" s="47"/>
      <c r="C34" s="44"/>
      <c r="D34" s="5" t="s">
        <v>30</v>
      </c>
      <c r="E34" s="5"/>
      <c r="F34" s="5"/>
      <c r="G34" s="5"/>
      <c r="H34" s="5"/>
      <c r="I34" s="5"/>
    </row>
    <row r="35" spans="2:10" ht="30" x14ac:dyDescent="0.25">
      <c r="B35" s="47"/>
      <c r="C35" s="44"/>
      <c r="D35" s="5" t="s">
        <v>31</v>
      </c>
      <c r="E35" s="5"/>
      <c r="F35" s="5"/>
      <c r="G35" s="5"/>
      <c r="I35" s="5"/>
    </row>
    <row r="36" spans="2:10" x14ac:dyDescent="0.25">
      <c r="B36" s="47"/>
      <c r="C36" s="44"/>
      <c r="D36" s="5"/>
      <c r="E36" s="5"/>
      <c r="F36" s="5"/>
      <c r="G36" s="5"/>
      <c r="H36" s="5"/>
      <c r="I36" s="62"/>
    </row>
    <row r="37" spans="2:10" x14ac:dyDescent="0.25">
      <c r="B37" s="47"/>
      <c r="C37" s="44"/>
      <c r="D37" s="5"/>
      <c r="E37" s="5"/>
      <c r="F37" s="5"/>
      <c r="G37" s="5"/>
      <c r="H37" s="5"/>
      <c r="I37" s="62"/>
    </row>
    <row r="38" spans="2:10" x14ac:dyDescent="0.25">
      <c r="B38" s="48"/>
      <c r="C38" s="45"/>
      <c r="D38" s="6"/>
      <c r="E38" s="6"/>
      <c r="F38" s="6"/>
      <c r="G38" s="6"/>
      <c r="H38" s="6"/>
      <c r="I38" s="63"/>
    </row>
    <row r="39" spans="2:10" x14ac:dyDescent="0.25">
      <c r="I39" s="13"/>
    </row>
    <row r="40" spans="2:10" ht="18.75" customHeight="1" x14ac:dyDescent="0.25">
      <c r="B40" s="59" t="e">
        <f>AVERAGE(E40:I42)</f>
        <v>#DIV/0!</v>
      </c>
      <c r="C40" s="49" t="s">
        <v>22</v>
      </c>
      <c r="D40" s="22" t="s">
        <v>23</v>
      </c>
      <c r="E40" s="22"/>
      <c r="F40" s="22"/>
      <c r="G40" s="22"/>
      <c r="H40" s="22"/>
      <c r="I40" s="22"/>
    </row>
    <row r="41" spans="2:10" x14ac:dyDescent="0.25">
      <c r="B41" s="60"/>
      <c r="C41" s="50"/>
      <c r="D41" s="22" t="s">
        <v>61</v>
      </c>
      <c r="E41" s="22"/>
      <c r="F41" s="22"/>
      <c r="G41" s="22"/>
      <c r="H41" s="22"/>
      <c r="I41" s="22"/>
    </row>
    <row r="42" spans="2:10" x14ac:dyDescent="0.25">
      <c r="B42" s="61"/>
      <c r="C42" s="51"/>
      <c r="D42" s="22" t="s">
        <v>47</v>
      </c>
      <c r="E42" s="22"/>
      <c r="F42" s="22"/>
      <c r="G42" s="22"/>
      <c r="H42" s="22"/>
      <c r="I42" s="22"/>
    </row>
    <row r="43" spans="2:10" ht="30" x14ac:dyDescent="0.25">
      <c r="B43" s="34">
        <v>4</v>
      </c>
      <c r="C43" s="35" t="s">
        <v>49</v>
      </c>
      <c r="D43" s="36" t="s">
        <v>69</v>
      </c>
      <c r="E43" s="33"/>
      <c r="F43" s="33"/>
      <c r="G43" s="33"/>
      <c r="H43" s="33">
        <v>15</v>
      </c>
      <c r="I43" s="33"/>
    </row>
    <row r="44" spans="2:10" x14ac:dyDescent="0.25">
      <c r="J44" s="31">
        <f>H43/15*15%</f>
        <v>0.15</v>
      </c>
    </row>
    <row r="45" spans="2:10" s="7" customFormat="1" ht="30" x14ac:dyDescent="0.25">
      <c r="B45" s="23" t="s">
        <v>0</v>
      </c>
      <c r="C45" s="24" t="s">
        <v>1</v>
      </c>
      <c r="D45" s="24" t="s">
        <v>2</v>
      </c>
      <c r="E45" s="24" t="s">
        <v>3</v>
      </c>
      <c r="F45" s="24" t="s">
        <v>5</v>
      </c>
      <c r="G45" s="24" t="s">
        <v>7</v>
      </c>
      <c r="H45" s="24" t="s">
        <v>9</v>
      </c>
      <c r="I45" s="25" t="s">
        <v>11</v>
      </c>
    </row>
    <row r="46" spans="2:10" s="7" customFormat="1" x14ac:dyDescent="0.25">
      <c r="B46" s="19"/>
      <c r="C46" s="20"/>
      <c r="D46" s="20"/>
      <c r="E46" s="20" t="s">
        <v>4</v>
      </c>
      <c r="F46" s="20" t="s">
        <v>18</v>
      </c>
      <c r="G46" s="20" t="s">
        <v>19</v>
      </c>
      <c r="H46" s="20" t="s">
        <v>20</v>
      </c>
      <c r="I46" s="21" t="s">
        <v>21</v>
      </c>
    </row>
    <row r="47" spans="2:10" ht="105" x14ac:dyDescent="0.25">
      <c r="B47" s="46">
        <v>0.05</v>
      </c>
      <c r="C47" s="43" t="s">
        <v>43</v>
      </c>
      <c r="D47" s="4" t="s">
        <v>38</v>
      </c>
      <c r="E47" s="11" t="s">
        <v>39</v>
      </c>
      <c r="F47" s="4" t="s">
        <v>40</v>
      </c>
      <c r="G47" s="12" t="s">
        <v>41</v>
      </c>
      <c r="H47" s="10" t="s">
        <v>42</v>
      </c>
      <c r="I47" s="4" t="s">
        <v>70</v>
      </c>
    </row>
    <row r="48" spans="2:10" x14ac:dyDescent="0.25">
      <c r="B48" s="47"/>
      <c r="C48" s="44"/>
      <c r="D48" s="5"/>
      <c r="F48" s="5"/>
      <c r="G48" s="8"/>
      <c r="H48" s="5"/>
      <c r="I48" s="5"/>
    </row>
    <row r="49" spans="2:10" x14ac:dyDescent="0.25">
      <c r="B49" s="47"/>
      <c r="C49" s="44"/>
      <c r="D49" s="5"/>
      <c r="F49" s="5"/>
      <c r="G49" s="8"/>
      <c r="H49" s="5"/>
      <c r="I49" s="5"/>
    </row>
    <row r="50" spans="2:10" x14ac:dyDescent="0.25">
      <c r="B50" s="48"/>
      <c r="C50" s="45"/>
      <c r="D50" s="6"/>
      <c r="E50" s="13"/>
      <c r="F50" s="6"/>
      <c r="G50" s="14"/>
      <c r="H50" s="6"/>
      <c r="I50" s="6"/>
    </row>
    <row r="51" spans="2:10" x14ac:dyDescent="0.25">
      <c r="B51" s="56"/>
      <c r="C51" s="57"/>
      <c r="D51" s="57"/>
      <c r="E51" s="57"/>
      <c r="F51" s="57"/>
      <c r="G51" s="57"/>
      <c r="H51" s="57"/>
      <c r="I51" s="58"/>
    </row>
    <row r="52" spans="2:10" ht="18.75" customHeight="1" x14ac:dyDescent="0.25">
      <c r="B52" s="64">
        <f>AVERAGE(E52:I54)</f>
        <v>3.25</v>
      </c>
      <c r="C52" s="49" t="s">
        <v>22</v>
      </c>
      <c r="D52" s="22" t="s">
        <v>23</v>
      </c>
      <c r="E52" s="22"/>
      <c r="F52" s="22"/>
      <c r="G52" s="22">
        <v>3</v>
      </c>
      <c r="H52" s="22"/>
      <c r="I52" s="22"/>
    </row>
    <row r="53" spans="2:10" x14ac:dyDescent="0.25">
      <c r="B53" s="65"/>
      <c r="C53" s="50"/>
      <c r="D53" s="22" t="s">
        <v>61</v>
      </c>
      <c r="E53" s="22"/>
      <c r="F53" s="22"/>
      <c r="G53" s="22"/>
      <c r="H53" s="22">
        <v>4</v>
      </c>
      <c r="I53" s="22"/>
    </row>
    <row r="54" spans="2:10" x14ac:dyDescent="0.25">
      <c r="B54" s="66"/>
      <c r="C54" s="51"/>
      <c r="D54" s="22" t="s">
        <v>47</v>
      </c>
      <c r="E54" s="22">
        <v>2</v>
      </c>
      <c r="F54" s="22"/>
      <c r="G54" s="22"/>
      <c r="H54" s="22"/>
      <c r="I54" s="22">
        <v>4</v>
      </c>
    </row>
    <row r="55" spans="2:10" ht="30" x14ac:dyDescent="0.25">
      <c r="B55" s="34">
        <v>4</v>
      </c>
      <c r="C55" s="35" t="s">
        <v>49</v>
      </c>
      <c r="D55" s="36" t="s">
        <v>69</v>
      </c>
      <c r="E55" s="33"/>
      <c r="F55" s="33"/>
      <c r="G55" s="33"/>
      <c r="H55" s="33">
        <v>4</v>
      </c>
      <c r="I55" s="33"/>
    </row>
    <row r="56" spans="2:10" x14ac:dyDescent="0.25">
      <c r="J56" s="32">
        <f>H55/5*5%</f>
        <v>4.0000000000000008E-2</v>
      </c>
    </row>
    <row r="58" spans="2:10" x14ac:dyDescent="0.25">
      <c r="I58" s="33" t="s">
        <v>46</v>
      </c>
      <c r="J58" s="32">
        <f>SUM(J16+J30+J44+J56)</f>
        <v>0.77749999999999997</v>
      </c>
    </row>
    <row r="59" spans="2:10" x14ac:dyDescent="0.25">
      <c r="B59" s="52" t="s">
        <v>48</v>
      </c>
      <c r="C59" s="53"/>
      <c r="D59" s="53"/>
      <c r="E59" s="53"/>
      <c r="F59" s="53"/>
      <c r="G59" s="53"/>
      <c r="H59" s="53"/>
      <c r="I59" s="53"/>
    </row>
    <row r="60" spans="2:10" x14ac:dyDescent="0.25">
      <c r="B60" s="54"/>
      <c r="C60" s="54"/>
      <c r="D60" s="54"/>
      <c r="E60" s="54"/>
      <c r="F60" s="54"/>
      <c r="G60" s="54"/>
      <c r="H60" s="54"/>
      <c r="I60" s="54"/>
    </row>
    <row r="61" spans="2:10" x14ac:dyDescent="0.25">
      <c r="B61" s="55"/>
      <c r="C61" s="55"/>
      <c r="D61" s="55"/>
      <c r="E61" s="55"/>
      <c r="F61" s="55"/>
      <c r="G61" s="55"/>
      <c r="H61" s="55"/>
      <c r="I61" s="55"/>
    </row>
  </sheetData>
  <mergeCells count="25">
    <mergeCell ref="D5:D10"/>
    <mergeCell ref="E5:E10"/>
    <mergeCell ref="F5:F10"/>
    <mergeCell ref="H5:H10"/>
    <mergeCell ref="I6:I10"/>
    <mergeCell ref="G5:G10"/>
    <mergeCell ref="B59:I61"/>
    <mergeCell ref="B51:I51"/>
    <mergeCell ref="B12:B14"/>
    <mergeCell ref="B26:B28"/>
    <mergeCell ref="B40:B42"/>
    <mergeCell ref="I36:I38"/>
    <mergeCell ref="B52:B54"/>
    <mergeCell ref="C52:C54"/>
    <mergeCell ref="C40:C42"/>
    <mergeCell ref="C26:C28"/>
    <mergeCell ref="C33:C38"/>
    <mergeCell ref="B33:B38"/>
    <mergeCell ref="B47:B50"/>
    <mergeCell ref="C47:C50"/>
    <mergeCell ref="C5:C10"/>
    <mergeCell ref="B5:B10"/>
    <mergeCell ref="B19:B24"/>
    <mergeCell ref="C19:C24"/>
    <mergeCell ref="C12:C14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F93B3-5A32-4A66-880B-8F21CE458173}">
  <sheetPr>
    <tabColor rgb="FF92D050"/>
  </sheetPr>
  <dimension ref="B1:J52"/>
  <sheetViews>
    <sheetView topLeftCell="A33" zoomScale="80" zoomScaleNormal="80" workbookViewId="0">
      <selection activeCell="I38" sqref="I38"/>
    </sheetView>
  </sheetViews>
  <sheetFormatPr defaultColWidth="9.140625" defaultRowHeight="15" x14ac:dyDescent="0.25"/>
  <cols>
    <col min="1" max="1" width="3.42578125" style="1" customWidth="1"/>
    <col min="2" max="2" width="9.140625" style="3"/>
    <col min="3" max="3" width="15.5703125" style="1" customWidth="1"/>
    <col min="4" max="4" width="29.28515625" style="1" customWidth="1"/>
    <col min="5" max="5" width="24.140625" style="1" customWidth="1"/>
    <col min="6" max="6" width="25.5703125" style="1" customWidth="1"/>
    <col min="7" max="7" width="24" style="1" customWidth="1"/>
    <col min="8" max="8" width="24.85546875" style="1" customWidth="1"/>
    <col min="9" max="9" width="25.140625" style="1" customWidth="1"/>
    <col min="10" max="10" width="11.85546875" style="1" bestFit="1" customWidth="1"/>
    <col min="11" max="11" width="12.5703125" style="1" customWidth="1"/>
    <col min="12" max="16384" width="9.140625" style="1"/>
  </cols>
  <sheetData>
    <row r="1" spans="2:10" ht="15.75" customHeight="1" x14ac:dyDescent="0.25"/>
    <row r="2" spans="2:10" x14ac:dyDescent="0.25">
      <c r="B2" s="42" t="s">
        <v>58</v>
      </c>
      <c r="C2" s="30"/>
      <c r="D2" s="30"/>
      <c r="I2" s="29"/>
    </row>
    <row r="3" spans="2:10" s="9" customFormat="1" ht="30" x14ac:dyDescent="0.25">
      <c r="B3" s="16" t="s">
        <v>0</v>
      </c>
      <c r="C3" s="17" t="s">
        <v>1</v>
      </c>
      <c r="D3" s="17" t="s">
        <v>2</v>
      </c>
      <c r="E3" s="17" t="s">
        <v>3</v>
      </c>
      <c r="F3" s="17" t="s">
        <v>5</v>
      </c>
      <c r="G3" s="17" t="s">
        <v>7</v>
      </c>
      <c r="H3" s="17" t="s">
        <v>9</v>
      </c>
      <c r="I3" s="18" t="s">
        <v>11</v>
      </c>
    </row>
    <row r="4" spans="2:10" s="3" customFormat="1" x14ac:dyDescent="0.25">
      <c r="B4" s="19"/>
      <c r="C4" s="20"/>
      <c r="D4" s="20"/>
      <c r="E4" s="20" t="s">
        <v>4</v>
      </c>
      <c r="F4" s="20" t="s">
        <v>6</v>
      </c>
      <c r="G4" s="20" t="s">
        <v>8</v>
      </c>
      <c r="H4" s="20" t="s">
        <v>10</v>
      </c>
      <c r="I4" s="21" t="s">
        <v>12</v>
      </c>
    </row>
    <row r="5" spans="2:10" ht="15" customHeight="1" x14ac:dyDescent="0.25">
      <c r="B5" s="46">
        <v>0.5</v>
      </c>
      <c r="C5" s="43" t="s">
        <v>59</v>
      </c>
      <c r="D5" s="67" t="s">
        <v>55</v>
      </c>
      <c r="E5" s="70" t="s">
        <v>24</v>
      </c>
      <c r="F5" s="67" t="s">
        <v>56</v>
      </c>
      <c r="G5" s="73" t="s">
        <v>60</v>
      </c>
      <c r="H5" s="73" t="s">
        <v>51</v>
      </c>
      <c r="I5" s="4"/>
    </row>
    <row r="6" spans="2:10" ht="30" customHeight="1" x14ac:dyDescent="0.25">
      <c r="B6" s="47"/>
      <c r="C6" s="44"/>
      <c r="D6" s="68"/>
      <c r="E6" s="71"/>
      <c r="F6" s="68"/>
      <c r="G6" s="76"/>
      <c r="H6" s="74"/>
      <c r="I6" s="74" t="s">
        <v>50</v>
      </c>
    </row>
    <row r="7" spans="2:10" x14ac:dyDescent="0.25">
      <c r="B7" s="47"/>
      <c r="C7" s="44"/>
      <c r="D7" s="68"/>
      <c r="E7" s="71"/>
      <c r="F7" s="68"/>
      <c r="G7" s="76"/>
      <c r="H7" s="74"/>
      <c r="I7" s="74"/>
    </row>
    <row r="8" spans="2:10" x14ac:dyDescent="0.25">
      <c r="B8" s="47"/>
      <c r="C8" s="44"/>
      <c r="D8" s="68"/>
      <c r="E8" s="71"/>
      <c r="F8" s="68"/>
      <c r="G8" s="76"/>
      <c r="H8" s="74"/>
      <c r="I8" s="74"/>
    </row>
    <row r="9" spans="2:10" x14ac:dyDescent="0.25">
      <c r="B9" s="47"/>
      <c r="C9" s="44"/>
      <c r="D9" s="68"/>
      <c r="E9" s="71"/>
      <c r="F9" s="68"/>
      <c r="G9" s="76"/>
      <c r="H9" s="74"/>
      <c r="I9" s="74"/>
    </row>
    <row r="10" spans="2:10" ht="194.25" customHeight="1" x14ac:dyDescent="0.25">
      <c r="B10" s="48"/>
      <c r="C10" s="45"/>
      <c r="D10" s="69"/>
      <c r="E10" s="72"/>
      <c r="F10" s="69"/>
      <c r="G10" s="77"/>
      <c r="H10" s="75"/>
      <c r="I10" s="75"/>
    </row>
    <row r="11" spans="2:10" x14ac:dyDescent="0.25">
      <c r="B11" s="15"/>
      <c r="C11" s="9"/>
    </row>
    <row r="12" spans="2:10" ht="18.75" customHeight="1" x14ac:dyDescent="0.25">
      <c r="B12" s="37">
        <f>AVERAGE(E12:I12)</f>
        <v>0</v>
      </c>
      <c r="C12" s="39" t="s">
        <v>22</v>
      </c>
      <c r="D12" s="22" t="s">
        <v>47</v>
      </c>
      <c r="E12" s="81">
        <v>0</v>
      </c>
      <c r="F12" s="82"/>
      <c r="G12" s="82"/>
      <c r="H12" s="82"/>
      <c r="I12" s="83"/>
      <c r="J12" s="41"/>
    </row>
    <row r="13" spans="2:10" x14ac:dyDescent="0.25">
      <c r="I13" s="40"/>
      <c r="J13" s="31">
        <f>E12/40*50%</f>
        <v>0</v>
      </c>
    </row>
    <row r="14" spans="2:10" s="2" customFormat="1" ht="30" x14ac:dyDescent="0.25">
      <c r="B14" s="23" t="s">
        <v>0</v>
      </c>
      <c r="C14" s="24" t="s">
        <v>1</v>
      </c>
      <c r="D14" s="24" t="s">
        <v>2</v>
      </c>
      <c r="E14" s="24" t="s">
        <v>3</v>
      </c>
      <c r="F14" s="24" t="s">
        <v>5</v>
      </c>
      <c r="G14" s="24" t="s">
        <v>7</v>
      </c>
      <c r="H14" s="24" t="s">
        <v>9</v>
      </c>
      <c r="I14" s="25" t="s">
        <v>11</v>
      </c>
    </row>
    <row r="15" spans="2:10" s="2" customFormat="1" x14ac:dyDescent="0.25">
      <c r="B15" s="19"/>
      <c r="C15" s="20"/>
      <c r="D15" s="20"/>
      <c r="E15" s="20" t="s">
        <v>4</v>
      </c>
      <c r="F15" s="20" t="s">
        <v>6</v>
      </c>
      <c r="G15" s="20" t="s">
        <v>8</v>
      </c>
      <c r="H15" s="20" t="s">
        <v>10</v>
      </c>
      <c r="I15" s="21" t="s">
        <v>12</v>
      </c>
    </row>
    <row r="16" spans="2:10" ht="60" x14ac:dyDescent="0.25">
      <c r="B16" s="46">
        <v>0.3</v>
      </c>
      <c r="C16" s="43" t="s">
        <v>28</v>
      </c>
      <c r="D16" s="4" t="s">
        <v>62</v>
      </c>
      <c r="E16" s="4"/>
      <c r="F16" s="4"/>
      <c r="G16" s="4"/>
      <c r="H16" s="4"/>
      <c r="I16" s="4"/>
    </row>
    <row r="17" spans="2:10" ht="123.75" customHeight="1" x14ac:dyDescent="0.25">
      <c r="B17" s="47"/>
      <c r="C17" s="44"/>
      <c r="D17" s="5" t="s">
        <v>13</v>
      </c>
      <c r="E17" s="5" t="s">
        <v>53</v>
      </c>
      <c r="F17" s="5" t="s">
        <v>54</v>
      </c>
      <c r="G17" s="5" t="s">
        <v>63</v>
      </c>
      <c r="H17" s="5" t="s">
        <v>25</v>
      </c>
      <c r="I17" s="5" t="s">
        <v>26</v>
      </c>
    </row>
    <row r="18" spans="2:10" ht="75" x14ac:dyDescent="0.25">
      <c r="B18" s="47"/>
      <c r="C18" s="44"/>
      <c r="D18" s="5"/>
      <c r="E18" s="5"/>
      <c r="F18" s="5"/>
      <c r="G18" s="5"/>
      <c r="H18" s="5" t="s">
        <v>64</v>
      </c>
      <c r="I18" s="5" t="s">
        <v>44</v>
      </c>
    </row>
    <row r="19" spans="2:10" ht="30" x14ac:dyDescent="0.25">
      <c r="B19" s="47"/>
      <c r="C19" s="44"/>
      <c r="D19" s="5"/>
      <c r="E19" s="5"/>
      <c r="F19" s="5"/>
      <c r="G19" s="5"/>
      <c r="H19" s="5" t="s">
        <v>45</v>
      </c>
      <c r="I19" s="5" t="s">
        <v>27</v>
      </c>
    </row>
    <row r="20" spans="2:10" x14ac:dyDescent="0.25">
      <c r="B20" s="47"/>
      <c r="C20" s="44"/>
      <c r="D20" s="5"/>
      <c r="E20" s="5"/>
      <c r="F20" s="5"/>
      <c r="G20" s="5"/>
      <c r="H20" s="5"/>
      <c r="I20" s="5"/>
    </row>
    <row r="21" spans="2:10" x14ac:dyDescent="0.25">
      <c r="B21" s="48"/>
      <c r="C21" s="45"/>
      <c r="D21" s="6"/>
      <c r="E21" s="6"/>
      <c r="F21" s="6"/>
      <c r="G21" s="6"/>
      <c r="H21" s="6"/>
      <c r="I21" s="6"/>
    </row>
    <row r="23" spans="2:10" ht="18.75" customHeight="1" x14ac:dyDescent="0.25">
      <c r="B23" s="37">
        <f>AVERAGE(E23:I23)</f>
        <v>0</v>
      </c>
      <c r="C23" s="39" t="s">
        <v>22</v>
      </c>
      <c r="D23" s="22" t="s">
        <v>47</v>
      </c>
      <c r="E23" s="78">
        <v>0</v>
      </c>
      <c r="F23" s="79"/>
      <c r="G23" s="79"/>
      <c r="H23" s="79"/>
      <c r="I23" s="80"/>
    </row>
    <row r="24" spans="2:10" x14ac:dyDescent="0.25">
      <c r="J24" s="31">
        <f>E23/40*30%</f>
        <v>0</v>
      </c>
    </row>
    <row r="25" spans="2:10" ht="30" x14ac:dyDescent="0.25">
      <c r="B25" s="16" t="s">
        <v>0</v>
      </c>
      <c r="C25" s="17" t="s">
        <v>1</v>
      </c>
      <c r="D25" s="17" t="s">
        <v>2</v>
      </c>
      <c r="E25" s="17" t="s">
        <v>3</v>
      </c>
      <c r="F25" s="17" t="s">
        <v>5</v>
      </c>
      <c r="G25" s="17" t="s">
        <v>7</v>
      </c>
      <c r="H25" s="17" t="s">
        <v>9</v>
      </c>
      <c r="I25" s="18" t="s">
        <v>11</v>
      </c>
    </row>
    <row r="26" spans="2:10" x14ac:dyDescent="0.25">
      <c r="B26" s="26"/>
      <c r="C26" s="27"/>
      <c r="D26" s="27"/>
      <c r="E26" s="27" t="s">
        <v>4</v>
      </c>
      <c r="F26" s="27" t="s">
        <v>14</v>
      </c>
      <c r="G26" s="27" t="s">
        <v>15</v>
      </c>
      <c r="H26" s="27" t="s">
        <v>16</v>
      </c>
      <c r="I26" s="28" t="s">
        <v>17</v>
      </c>
    </row>
    <row r="27" spans="2:10" ht="60" x14ac:dyDescent="0.25">
      <c r="B27" s="46">
        <v>0.15</v>
      </c>
      <c r="C27" s="43" t="s">
        <v>37</v>
      </c>
      <c r="D27" s="4" t="s">
        <v>29</v>
      </c>
      <c r="E27" s="4" t="s">
        <v>32</v>
      </c>
      <c r="F27" s="4" t="s">
        <v>33</v>
      </c>
      <c r="G27" s="4" t="s">
        <v>34</v>
      </c>
      <c r="H27" s="4" t="s">
        <v>35</v>
      </c>
      <c r="I27" s="4" t="s">
        <v>36</v>
      </c>
    </row>
    <row r="28" spans="2:10" ht="75" x14ac:dyDescent="0.25">
      <c r="B28" s="47"/>
      <c r="C28" s="44"/>
      <c r="D28" s="5" t="s">
        <v>30</v>
      </c>
      <c r="E28" s="5"/>
      <c r="F28" s="5"/>
      <c r="G28" s="5"/>
      <c r="H28" s="5"/>
      <c r="I28" s="5"/>
    </row>
    <row r="29" spans="2:10" ht="30" x14ac:dyDescent="0.25">
      <c r="B29" s="47"/>
      <c r="C29" s="44"/>
      <c r="D29" s="5" t="s">
        <v>31</v>
      </c>
      <c r="E29" s="5"/>
      <c r="F29" s="5"/>
      <c r="G29" s="5"/>
      <c r="I29" s="5"/>
    </row>
    <row r="30" spans="2:10" x14ac:dyDescent="0.25">
      <c r="B30" s="47"/>
      <c r="C30" s="44"/>
      <c r="D30" s="5"/>
      <c r="E30" s="5"/>
      <c r="F30" s="5"/>
      <c r="G30" s="5"/>
      <c r="H30" s="5"/>
      <c r="I30" s="62"/>
    </row>
    <row r="31" spans="2:10" x14ac:dyDescent="0.25">
      <c r="B31" s="47"/>
      <c r="C31" s="44"/>
      <c r="D31" s="5"/>
      <c r="E31" s="5"/>
      <c r="F31" s="5"/>
      <c r="G31" s="5"/>
      <c r="H31" s="5"/>
      <c r="I31" s="62"/>
    </row>
    <row r="32" spans="2:10" x14ac:dyDescent="0.25">
      <c r="B32" s="48"/>
      <c r="C32" s="45"/>
      <c r="D32" s="6"/>
      <c r="E32" s="6"/>
      <c r="F32" s="6"/>
      <c r="G32" s="6"/>
      <c r="H32" s="6"/>
      <c r="I32" s="63"/>
    </row>
    <row r="33" spans="2:10" x14ac:dyDescent="0.25">
      <c r="I33" s="13"/>
    </row>
    <row r="34" spans="2:10" ht="18.75" customHeight="1" x14ac:dyDescent="0.25">
      <c r="B34" s="37">
        <f>AVERAGE(E34:I34)</f>
        <v>0</v>
      </c>
      <c r="C34" s="39" t="s">
        <v>22</v>
      </c>
      <c r="D34" s="22" t="s">
        <v>47</v>
      </c>
      <c r="E34" s="78">
        <v>0</v>
      </c>
      <c r="F34" s="79"/>
      <c r="G34" s="79"/>
      <c r="H34" s="79"/>
      <c r="I34" s="80"/>
    </row>
    <row r="35" spans="2:10" x14ac:dyDescent="0.25">
      <c r="J35" s="31">
        <f>E34/15*15%</f>
        <v>0</v>
      </c>
    </row>
    <row r="36" spans="2:10" s="7" customFormat="1" ht="30" x14ac:dyDescent="0.25">
      <c r="B36" s="23" t="s">
        <v>0</v>
      </c>
      <c r="C36" s="24" t="s">
        <v>1</v>
      </c>
      <c r="D36" s="24" t="s">
        <v>2</v>
      </c>
      <c r="E36" s="24" t="s">
        <v>3</v>
      </c>
      <c r="F36" s="24" t="s">
        <v>5</v>
      </c>
      <c r="G36" s="24" t="s">
        <v>7</v>
      </c>
      <c r="H36" s="24" t="s">
        <v>9</v>
      </c>
      <c r="I36" s="25" t="s">
        <v>11</v>
      </c>
    </row>
    <row r="37" spans="2:10" s="7" customFormat="1" x14ac:dyDescent="0.25">
      <c r="B37" s="19"/>
      <c r="C37" s="20"/>
      <c r="D37" s="20"/>
      <c r="E37" s="20" t="s">
        <v>4</v>
      </c>
      <c r="F37" s="20" t="s">
        <v>18</v>
      </c>
      <c r="G37" s="20" t="s">
        <v>19</v>
      </c>
      <c r="H37" s="20" t="s">
        <v>20</v>
      </c>
      <c r="I37" s="21" t="s">
        <v>21</v>
      </c>
    </row>
    <row r="38" spans="2:10" ht="105" x14ac:dyDescent="0.25">
      <c r="B38" s="46">
        <v>0.05</v>
      </c>
      <c r="C38" s="43" t="s">
        <v>43</v>
      </c>
      <c r="D38" s="4" t="s">
        <v>38</v>
      </c>
      <c r="E38" s="11" t="s">
        <v>39</v>
      </c>
      <c r="F38" s="4" t="s">
        <v>40</v>
      </c>
      <c r="G38" s="12" t="s">
        <v>41</v>
      </c>
      <c r="H38" s="10" t="s">
        <v>42</v>
      </c>
      <c r="I38" s="4" t="s">
        <v>70</v>
      </c>
    </row>
    <row r="39" spans="2:10" x14ac:dyDescent="0.25">
      <c r="B39" s="47"/>
      <c r="C39" s="44"/>
      <c r="D39" s="5"/>
      <c r="F39" s="5"/>
      <c r="G39" s="8"/>
      <c r="H39" s="5"/>
      <c r="I39" s="5"/>
    </row>
    <row r="40" spans="2:10" x14ac:dyDescent="0.25">
      <c r="B40" s="47"/>
      <c r="C40" s="44"/>
      <c r="D40" s="5"/>
      <c r="F40" s="5"/>
      <c r="G40" s="8"/>
      <c r="H40" s="5"/>
      <c r="I40" s="5"/>
    </row>
    <row r="41" spans="2:10" x14ac:dyDescent="0.25">
      <c r="B41" s="48"/>
      <c r="C41" s="45"/>
      <c r="D41" s="6"/>
      <c r="E41" s="13"/>
      <c r="F41" s="6"/>
      <c r="G41" s="14"/>
      <c r="H41" s="6"/>
      <c r="I41" s="6"/>
    </row>
    <row r="42" spans="2:10" x14ac:dyDescent="0.25">
      <c r="B42" s="56"/>
      <c r="C42" s="57"/>
      <c r="D42" s="57"/>
      <c r="E42" s="57"/>
      <c r="F42" s="57"/>
      <c r="G42" s="57"/>
      <c r="H42" s="57"/>
      <c r="I42" s="58"/>
    </row>
    <row r="43" spans="2:10" ht="18.75" customHeight="1" x14ac:dyDescent="0.25">
      <c r="B43" s="38" t="e">
        <f>AVERAGE(E43:I43)</f>
        <v>#DIV/0!</v>
      </c>
      <c r="C43" s="39" t="s">
        <v>22</v>
      </c>
      <c r="D43" s="22" t="s">
        <v>47</v>
      </c>
      <c r="E43" s="81"/>
      <c r="F43" s="82"/>
      <c r="G43" s="82"/>
      <c r="H43" s="82"/>
      <c r="I43" s="83"/>
    </row>
    <row r="44" spans="2:10" x14ac:dyDescent="0.25">
      <c r="J44" s="32">
        <f>E43/5*5%</f>
        <v>0</v>
      </c>
    </row>
    <row r="46" spans="2:10" x14ac:dyDescent="0.25">
      <c r="B46" s="1"/>
      <c r="I46" s="1" t="s">
        <v>52</v>
      </c>
      <c r="J46" s="31">
        <f>SUM(J13+J24+J35+J44)</f>
        <v>0</v>
      </c>
    </row>
    <row r="47" spans="2:10" x14ac:dyDescent="0.25">
      <c r="B47" s="1"/>
    </row>
    <row r="48" spans="2:10" x14ac:dyDescent="0.25">
      <c r="B48" s="1"/>
    </row>
    <row r="50" spans="2:9" x14ac:dyDescent="0.25">
      <c r="B50" s="52" t="s">
        <v>48</v>
      </c>
      <c r="C50" s="53"/>
      <c r="D50" s="53"/>
      <c r="E50" s="53"/>
      <c r="F50" s="53"/>
      <c r="G50" s="53"/>
      <c r="H50" s="53"/>
      <c r="I50" s="53"/>
    </row>
    <row r="51" spans="2:9" x14ac:dyDescent="0.25">
      <c r="B51" s="54"/>
      <c r="C51" s="54"/>
      <c r="D51" s="54"/>
      <c r="E51" s="54"/>
      <c r="F51" s="54"/>
      <c r="G51" s="54"/>
      <c r="H51" s="54"/>
      <c r="I51" s="54"/>
    </row>
    <row r="52" spans="2:9" x14ac:dyDescent="0.25">
      <c r="B52" s="55"/>
      <c r="C52" s="55"/>
      <c r="D52" s="55"/>
      <c r="E52" s="55"/>
      <c r="F52" s="55"/>
      <c r="G52" s="55"/>
      <c r="H52" s="55"/>
      <c r="I52" s="55"/>
    </row>
  </sheetData>
  <mergeCells count="21">
    <mergeCell ref="B42:I42"/>
    <mergeCell ref="E43:I43"/>
    <mergeCell ref="B50:I52"/>
    <mergeCell ref="B27:B32"/>
    <mergeCell ref="C27:C32"/>
    <mergeCell ref="I30:I32"/>
    <mergeCell ref="E34:I34"/>
    <mergeCell ref="B38:B41"/>
    <mergeCell ref="C38:C41"/>
    <mergeCell ref="E23:I23"/>
    <mergeCell ref="B5:B10"/>
    <mergeCell ref="C5:C10"/>
    <mergeCell ref="D5:D10"/>
    <mergeCell ref="E5:E10"/>
    <mergeCell ref="F5:F10"/>
    <mergeCell ref="G5:G10"/>
    <mergeCell ref="H5:H10"/>
    <mergeCell ref="I6:I10"/>
    <mergeCell ref="E12:I12"/>
    <mergeCell ref="B16:B21"/>
    <mergeCell ref="C16:C2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291B5-E8EA-4540-8FA6-4339E0E7F65D}">
  <sheetPr>
    <tabColor rgb="FF92D050"/>
  </sheetPr>
  <dimension ref="B1:J52"/>
  <sheetViews>
    <sheetView zoomScale="80" zoomScaleNormal="80" workbookViewId="0">
      <selection activeCell="H19" sqref="H19"/>
    </sheetView>
  </sheetViews>
  <sheetFormatPr defaultColWidth="9.140625" defaultRowHeight="15" x14ac:dyDescent="0.25"/>
  <cols>
    <col min="1" max="1" width="3.42578125" style="1" customWidth="1"/>
    <col min="2" max="2" width="9.140625" style="3"/>
    <col min="3" max="3" width="15.5703125" style="1" customWidth="1"/>
    <col min="4" max="4" width="29.28515625" style="1" customWidth="1"/>
    <col min="5" max="5" width="24.140625" style="1" customWidth="1"/>
    <col min="6" max="6" width="25.5703125" style="1" customWidth="1"/>
    <col min="7" max="7" width="24" style="1" customWidth="1"/>
    <col min="8" max="8" width="24.85546875" style="1" customWidth="1"/>
    <col min="9" max="9" width="25.140625" style="1" customWidth="1"/>
    <col min="10" max="10" width="11.85546875" style="1" bestFit="1" customWidth="1"/>
    <col min="11" max="11" width="12.5703125" style="1" customWidth="1"/>
    <col min="12" max="16384" width="9.140625" style="1"/>
  </cols>
  <sheetData>
    <row r="1" spans="2:10" ht="15.75" customHeight="1" x14ac:dyDescent="0.25"/>
    <row r="2" spans="2:10" x14ac:dyDescent="0.25">
      <c r="B2" s="42" t="s">
        <v>58</v>
      </c>
      <c r="C2" s="30"/>
      <c r="D2" s="30"/>
      <c r="I2" s="29"/>
    </row>
    <row r="3" spans="2:10" s="9" customFormat="1" ht="30" x14ac:dyDescent="0.25">
      <c r="B3" s="16" t="s">
        <v>0</v>
      </c>
      <c r="C3" s="17" t="s">
        <v>1</v>
      </c>
      <c r="D3" s="17" t="s">
        <v>2</v>
      </c>
      <c r="E3" s="17" t="s">
        <v>3</v>
      </c>
      <c r="F3" s="17" t="s">
        <v>5</v>
      </c>
      <c r="G3" s="17" t="s">
        <v>7</v>
      </c>
      <c r="H3" s="17" t="s">
        <v>9</v>
      </c>
      <c r="I3" s="18" t="s">
        <v>11</v>
      </c>
    </row>
    <row r="4" spans="2:10" s="3" customFormat="1" x14ac:dyDescent="0.25">
      <c r="B4" s="19"/>
      <c r="C4" s="20"/>
      <c r="D4" s="20"/>
      <c r="E4" s="20" t="s">
        <v>4</v>
      </c>
      <c r="F4" s="20" t="s">
        <v>6</v>
      </c>
      <c r="G4" s="20" t="s">
        <v>8</v>
      </c>
      <c r="H4" s="20" t="s">
        <v>10</v>
      </c>
      <c r="I4" s="21" t="s">
        <v>12</v>
      </c>
    </row>
    <row r="5" spans="2:10" ht="15" customHeight="1" x14ac:dyDescent="0.25">
      <c r="B5" s="46">
        <v>0.5</v>
      </c>
      <c r="C5" s="43" t="s">
        <v>59</v>
      </c>
      <c r="D5" s="67" t="s">
        <v>55</v>
      </c>
      <c r="E5" s="70" t="s">
        <v>24</v>
      </c>
      <c r="F5" s="67" t="s">
        <v>56</v>
      </c>
      <c r="G5" s="73" t="s">
        <v>60</v>
      </c>
      <c r="H5" s="73" t="s">
        <v>51</v>
      </c>
      <c r="I5" s="4"/>
    </row>
    <row r="6" spans="2:10" ht="30" customHeight="1" x14ac:dyDescent="0.25">
      <c r="B6" s="47"/>
      <c r="C6" s="44"/>
      <c r="D6" s="68"/>
      <c r="E6" s="71"/>
      <c r="F6" s="68"/>
      <c r="G6" s="76"/>
      <c r="H6" s="74"/>
      <c r="I6" s="74" t="s">
        <v>50</v>
      </c>
    </row>
    <row r="7" spans="2:10" x14ac:dyDescent="0.25">
      <c r="B7" s="47"/>
      <c r="C7" s="44"/>
      <c r="D7" s="68"/>
      <c r="E7" s="71"/>
      <c r="F7" s="68"/>
      <c r="G7" s="76"/>
      <c r="H7" s="74"/>
      <c r="I7" s="74"/>
    </row>
    <row r="8" spans="2:10" x14ac:dyDescent="0.25">
      <c r="B8" s="47"/>
      <c r="C8" s="44"/>
      <c r="D8" s="68"/>
      <c r="E8" s="71"/>
      <c r="F8" s="68"/>
      <c r="G8" s="76"/>
      <c r="H8" s="74"/>
      <c r="I8" s="74"/>
    </row>
    <row r="9" spans="2:10" x14ac:dyDescent="0.25">
      <c r="B9" s="47"/>
      <c r="C9" s="44"/>
      <c r="D9" s="68"/>
      <c r="E9" s="71"/>
      <c r="F9" s="68"/>
      <c r="G9" s="76"/>
      <c r="H9" s="74"/>
      <c r="I9" s="74"/>
    </row>
    <row r="10" spans="2:10" ht="194.25" customHeight="1" x14ac:dyDescent="0.25">
      <c r="B10" s="48"/>
      <c r="C10" s="45"/>
      <c r="D10" s="69"/>
      <c r="E10" s="72"/>
      <c r="F10" s="69"/>
      <c r="G10" s="77"/>
      <c r="H10" s="75"/>
      <c r="I10" s="75"/>
    </row>
    <row r="11" spans="2:10" x14ac:dyDescent="0.25">
      <c r="B11" s="15"/>
      <c r="C11" s="9"/>
    </row>
    <row r="12" spans="2:10" ht="18.75" customHeight="1" x14ac:dyDescent="0.25">
      <c r="B12" s="37">
        <f>AVERAGE(E12:I12)</f>
        <v>0</v>
      </c>
      <c r="C12" s="39" t="s">
        <v>22</v>
      </c>
      <c r="D12" s="22" t="s">
        <v>23</v>
      </c>
      <c r="E12" s="81">
        <v>0</v>
      </c>
      <c r="F12" s="82"/>
      <c r="G12" s="82"/>
      <c r="H12" s="82"/>
      <c r="I12" s="83"/>
      <c r="J12" s="41"/>
    </row>
    <row r="13" spans="2:10" x14ac:dyDescent="0.25">
      <c r="I13" s="40"/>
      <c r="J13" s="31">
        <f>E12/40*50%</f>
        <v>0</v>
      </c>
    </row>
    <row r="14" spans="2:10" s="2" customFormat="1" ht="30" x14ac:dyDescent="0.25">
      <c r="B14" s="23" t="s">
        <v>0</v>
      </c>
      <c r="C14" s="24" t="s">
        <v>1</v>
      </c>
      <c r="D14" s="24" t="s">
        <v>2</v>
      </c>
      <c r="E14" s="24" t="s">
        <v>3</v>
      </c>
      <c r="F14" s="24" t="s">
        <v>5</v>
      </c>
      <c r="G14" s="24" t="s">
        <v>7</v>
      </c>
      <c r="H14" s="24" t="s">
        <v>9</v>
      </c>
      <c r="I14" s="25" t="s">
        <v>11</v>
      </c>
    </row>
    <row r="15" spans="2:10" s="2" customFormat="1" x14ac:dyDescent="0.25">
      <c r="B15" s="19"/>
      <c r="C15" s="20"/>
      <c r="D15" s="20"/>
      <c r="E15" s="20" t="s">
        <v>4</v>
      </c>
      <c r="F15" s="20" t="s">
        <v>6</v>
      </c>
      <c r="G15" s="20" t="s">
        <v>8</v>
      </c>
      <c r="H15" s="20" t="s">
        <v>10</v>
      </c>
      <c r="I15" s="21" t="s">
        <v>12</v>
      </c>
    </row>
    <row r="16" spans="2:10" ht="60" x14ac:dyDescent="0.25">
      <c r="B16" s="46">
        <v>0.3</v>
      </c>
      <c r="C16" s="43" t="s">
        <v>28</v>
      </c>
      <c r="D16" s="4" t="s">
        <v>62</v>
      </c>
      <c r="E16" s="4"/>
      <c r="F16" s="4"/>
      <c r="G16" s="4"/>
      <c r="H16" s="4"/>
      <c r="I16" s="4"/>
    </row>
    <row r="17" spans="2:10" ht="105" customHeight="1" x14ac:dyDescent="0.25">
      <c r="B17" s="47"/>
      <c r="C17" s="44"/>
      <c r="D17" s="5" t="s">
        <v>13</v>
      </c>
      <c r="E17" s="5" t="s">
        <v>53</v>
      </c>
      <c r="F17" s="5" t="s">
        <v>54</v>
      </c>
      <c r="G17" s="5" t="s">
        <v>63</v>
      </c>
      <c r="H17" s="5" t="s">
        <v>25</v>
      </c>
      <c r="I17" s="5" t="s">
        <v>26</v>
      </c>
    </row>
    <row r="18" spans="2:10" ht="75" x14ac:dyDescent="0.25">
      <c r="B18" s="47"/>
      <c r="C18" s="44"/>
      <c r="D18" s="5"/>
      <c r="E18" s="5"/>
      <c r="F18" s="5"/>
      <c r="G18" s="5"/>
      <c r="H18" s="5" t="s">
        <v>64</v>
      </c>
      <c r="I18" s="5" t="s">
        <v>44</v>
      </c>
    </row>
    <row r="19" spans="2:10" ht="30" x14ac:dyDescent="0.25">
      <c r="B19" s="47"/>
      <c r="C19" s="44"/>
      <c r="D19" s="5"/>
      <c r="E19" s="5"/>
      <c r="F19" s="5"/>
      <c r="G19" s="5"/>
      <c r="H19" s="5" t="s">
        <v>45</v>
      </c>
      <c r="I19" s="5" t="s">
        <v>27</v>
      </c>
    </row>
    <row r="20" spans="2:10" x14ac:dyDescent="0.25">
      <c r="B20" s="47"/>
      <c r="C20" s="44"/>
      <c r="D20" s="5"/>
      <c r="E20" s="5"/>
      <c r="F20" s="5"/>
      <c r="G20" s="5"/>
      <c r="H20" s="5"/>
      <c r="I20" s="5"/>
    </row>
    <row r="21" spans="2:10" x14ac:dyDescent="0.25">
      <c r="B21" s="48"/>
      <c r="C21" s="45"/>
      <c r="D21" s="6"/>
      <c r="E21" s="6"/>
      <c r="F21" s="6"/>
      <c r="G21" s="6"/>
      <c r="H21" s="6"/>
      <c r="I21" s="6"/>
    </row>
    <row r="23" spans="2:10" ht="18.75" customHeight="1" x14ac:dyDescent="0.25">
      <c r="B23" s="37">
        <f>AVERAGE(E23:I23)</f>
        <v>0</v>
      </c>
      <c r="C23" s="39" t="s">
        <v>22</v>
      </c>
      <c r="D23" s="22" t="s">
        <v>23</v>
      </c>
      <c r="E23" s="78">
        <v>0</v>
      </c>
      <c r="F23" s="79"/>
      <c r="G23" s="79"/>
      <c r="H23" s="79"/>
      <c r="I23" s="80"/>
    </row>
    <row r="24" spans="2:10" x14ac:dyDescent="0.25">
      <c r="J24" s="31">
        <f>E23/40*30%</f>
        <v>0</v>
      </c>
    </row>
    <row r="25" spans="2:10" ht="30" x14ac:dyDescent="0.25">
      <c r="B25" s="16" t="s">
        <v>0</v>
      </c>
      <c r="C25" s="17" t="s">
        <v>1</v>
      </c>
      <c r="D25" s="17" t="s">
        <v>2</v>
      </c>
      <c r="E25" s="17" t="s">
        <v>3</v>
      </c>
      <c r="F25" s="17" t="s">
        <v>5</v>
      </c>
      <c r="G25" s="17" t="s">
        <v>7</v>
      </c>
      <c r="H25" s="17" t="s">
        <v>9</v>
      </c>
      <c r="I25" s="18" t="s">
        <v>11</v>
      </c>
    </row>
    <row r="26" spans="2:10" x14ac:dyDescent="0.25">
      <c r="B26" s="26"/>
      <c r="C26" s="27"/>
      <c r="D26" s="27"/>
      <c r="E26" s="27" t="s">
        <v>4</v>
      </c>
      <c r="F26" s="27" t="s">
        <v>14</v>
      </c>
      <c r="G26" s="27" t="s">
        <v>15</v>
      </c>
      <c r="H26" s="27" t="s">
        <v>16</v>
      </c>
      <c r="I26" s="28" t="s">
        <v>17</v>
      </c>
    </row>
    <row r="27" spans="2:10" ht="60" x14ac:dyDescent="0.25">
      <c r="B27" s="46">
        <v>0.15</v>
      </c>
      <c r="C27" s="43" t="s">
        <v>37</v>
      </c>
      <c r="D27" s="4" t="s">
        <v>29</v>
      </c>
      <c r="E27" s="4" t="s">
        <v>32</v>
      </c>
      <c r="F27" s="4" t="s">
        <v>33</v>
      </c>
      <c r="G27" s="4" t="s">
        <v>34</v>
      </c>
      <c r="H27" s="4" t="s">
        <v>35</v>
      </c>
      <c r="I27" s="4" t="s">
        <v>36</v>
      </c>
    </row>
    <row r="28" spans="2:10" ht="75" x14ac:dyDescent="0.25">
      <c r="B28" s="47"/>
      <c r="C28" s="44"/>
      <c r="D28" s="5" t="s">
        <v>30</v>
      </c>
      <c r="E28" s="5"/>
      <c r="F28" s="5"/>
      <c r="G28" s="5"/>
      <c r="H28" s="5"/>
      <c r="I28" s="5"/>
    </row>
    <row r="29" spans="2:10" ht="30" x14ac:dyDescent="0.25">
      <c r="B29" s="47"/>
      <c r="C29" s="44"/>
      <c r="D29" s="5" t="s">
        <v>31</v>
      </c>
      <c r="E29" s="5"/>
      <c r="F29" s="5"/>
      <c r="G29" s="5"/>
      <c r="I29" s="5"/>
    </row>
    <row r="30" spans="2:10" x14ac:dyDescent="0.25">
      <c r="B30" s="47"/>
      <c r="C30" s="44"/>
      <c r="D30" s="5"/>
      <c r="E30" s="5"/>
      <c r="F30" s="5"/>
      <c r="G30" s="5"/>
      <c r="H30" s="5"/>
      <c r="I30" s="62"/>
    </row>
    <row r="31" spans="2:10" x14ac:dyDescent="0.25">
      <c r="B31" s="47"/>
      <c r="C31" s="44"/>
      <c r="D31" s="5"/>
      <c r="E31" s="5"/>
      <c r="F31" s="5"/>
      <c r="G31" s="5"/>
      <c r="H31" s="5"/>
      <c r="I31" s="62"/>
    </row>
    <row r="32" spans="2:10" x14ac:dyDescent="0.25">
      <c r="B32" s="48"/>
      <c r="C32" s="45"/>
      <c r="D32" s="6"/>
      <c r="E32" s="6"/>
      <c r="F32" s="6"/>
      <c r="G32" s="6"/>
      <c r="H32" s="6"/>
      <c r="I32" s="63"/>
    </row>
    <row r="33" spans="2:10" x14ac:dyDescent="0.25">
      <c r="I33" s="13"/>
    </row>
    <row r="34" spans="2:10" ht="18.75" customHeight="1" x14ac:dyDescent="0.25">
      <c r="B34" s="37">
        <f>AVERAGE(E34:I34)</f>
        <v>0</v>
      </c>
      <c r="C34" s="39" t="s">
        <v>22</v>
      </c>
      <c r="D34" s="22" t="s">
        <v>23</v>
      </c>
      <c r="E34" s="78">
        <v>0</v>
      </c>
      <c r="F34" s="79"/>
      <c r="G34" s="79"/>
      <c r="H34" s="79"/>
      <c r="I34" s="80"/>
    </row>
    <row r="35" spans="2:10" x14ac:dyDescent="0.25">
      <c r="J35" s="31">
        <f>E34/15*15%</f>
        <v>0</v>
      </c>
    </row>
    <row r="36" spans="2:10" s="7" customFormat="1" ht="30" x14ac:dyDescent="0.25">
      <c r="B36" s="23" t="s">
        <v>0</v>
      </c>
      <c r="C36" s="24" t="s">
        <v>1</v>
      </c>
      <c r="D36" s="24" t="s">
        <v>2</v>
      </c>
      <c r="E36" s="24" t="s">
        <v>3</v>
      </c>
      <c r="F36" s="24" t="s">
        <v>5</v>
      </c>
      <c r="G36" s="24" t="s">
        <v>7</v>
      </c>
      <c r="H36" s="24" t="s">
        <v>9</v>
      </c>
      <c r="I36" s="25" t="s">
        <v>11</v>
      </c>
    </row>
    <row r="37" spans="2:10" s="7" customFormat="1" x14ac:dyDescent="0.25">
      <c r="B37" s="19"/>
      <c r="C37" s="20"/>
      <c r="D37" s="20"/>
      <c r="E37" s="20" t="s">
        <v>4</v>
      </c>
      <c r="F37" s="20" t="s">
        <v>18</v>
      </c>
      <c r="G37" s="20" t="s">
        <v>19</v>
      </c>
      <c r="H37" s="20" t="s">
        <v>20</v>
      </c>
      <c r="I37" s="21" t="s">
        <v>21</v>
      </c>
    </row>
    <row r="38" spans="2:10" ht="100.5" customHeight="1" x14ac:dyDescent="0.25">
      <c r="B38" s="46">
        <v>0.05</v>
      </c>
      <c r="C38" s="43" t="s">
        <v>43</v>
      </c>
      <c r="D38" s="4" t="s">
        <v>38</v>
      </c>
      <c r="E38" s="11" t="s">
        <v>39</v>
      </c>
      <c r="F38" s="4" t="s">
        <v>40</v>
      </c>
      <c r="G38" s="12" t="s">
        <v>41</v>
      </c>
      <c r="H38" s="10" t="s">
        <v>42</v>
      </c>
      <c r="I38" s="4" t="s">
        <v>70</v>
      </c>
    </row>
    <row r="39" spans="2:10" x14ac:dyDescent="0.25">
      <c r="B39" s="47"/>
      <c r="C39" s="44"/>
      <c r="D39" s="5"/>
      <c r="F39" s="5"/>
      <c r="G39" s="8"/>
      <c r="H39" s="5"/>
      <c r="I39" s="5"/>
    </row>
    <row r="40" spans="2:10" x14ac:dyDescent="0.25">
      <c r="B40" s="47"/>
      <c r="C40" s="44"/>
      <c r="D40" s="5"/>
      <c r="F40" s="5"/>
      <c r="G40" s="8"/>
      <c r="H40" s="5"/>
      <c r="I40" s="5"/>
    </row>
    <row r="41" spans="2:10" x14ac:dyDescent="0.25">
      <c r="B41" s="48"/>
      <c r="C41" s="45"/>
      <c r="D41" s="6"/>
      <c r="E41" s="13"/>
      <c r="F41" s="6"/>
      <c r="G41" s="14"/>
      <c r="H41" s="6"/>
      <c r="I41" s="6"/>
    </row>
    <row r="42" spans="2:10" x14ac:dyDescent="0.25">
      <c r="B42" s="56"/>
      <c r="C42" s="57"/>
      <c r="D42" s="57"/>
      <c r="E42" s="57"/>
      <c r="F42" s="57"/>
      <c r="G42" s="57"/>
      <c r="H42" s="57"/>
      <c r="I42" s="58"/>
    </row>
    <row r="43" spans="2:10" ht="18.75" customHeight="1" x14ac:dyDescent="0.25">
      <c r="B43" s="38" t="e">
        <f>AVERAGE(E43:I43)</f>
        <v>#DIV/0!</v>
      </c>
      <c r="C43" s="39" t="s">
        <v>22</v>
      </c>
      <c r="D43" s="22" t="s">
        <v>23</v>
      </c>
      <c r="E43" s="81"/>
      <c r="F43" s="82"/>
      <c r="G43" s="82"/>
      <c r="H43" s="82"/>
      <c r="I43" s="83"/>
    </row>
    <row r="44" spans="2:10" x14ac:dyDescent="0.25">
      <c r="J44" s="32">
        <f>E43/5*5%</f>
        <v>0</v>
      </c>
    </row>
    <row r="46" spans="2:10" x14ac:dyDescent="0.25">
      <c r="B46" s="1"/>
      <c r="I46" s="1" t="s">
        <v>52</v>
      </c>
      <c r="J46" s="31">
        <f>SUM(J13+J24+J35+J44)</f>
        <v>0</v>
      </c>
    </row>
    <row r="47" spans="2:10" x14ac:dyDescent="0.25">
      <c r="B47" s="1"/>
    </row>
    <row r="48" spans="2:10" x14ac:dyDescent="0.25">
      <c r="B48" s="1"/>
    </row>
    <row r="50" spans="2:9" x14ac:dyDescent="0.25">
      <c r="B50" s="52" t="s">
        <v>48</v>
      </c>
      <c r="C50" s="53"/>
      <c r="D50" s="53"/>
      <c r="E50" s="53"/>
      <c r="F50" s="53"/>
      <c r="G50" s="53"/>
      <c r="H50" s="53"/>
      <c r="I50" s="53"/>
    </row>
    <row r="51" spans="2:9" x14ac:dyDescent="0.25">
      <c r="B51" s="54"/>
      <c r="C51" s="54"/>
      <c r="D51" s="54"/>
      <c r="E51" s="54"/>
      <c r="F51" s="54"/>
      <c r="G51" s="54"/>
      <c r="H51" s="54"/>
      <c r="I51" s="54"/>
    </row>
    <row r="52" spans="2:9" x14ac:dyDescent="0.25">
      <c r="B52" s="55"/>
      <c r="C52" s="55"/>
      <c r="D52" s="55"/>
      <c r="E52" s="55"/>
      <c r="F52" s="55"/>
      <c r="G52" s="55"/>
      <c r="H52" s="55"/>
      <c r="I52" s="55"/>
    </row>
  </sheetData>
  <mergeCells count="21">
    <mergeCell ref="E23:I23"/>
    <mergeCell ref="B5:B10"/>
    <mergeCell ref="C5:C10"/>
    <mergeCell ref="D5:D10"/>
    <mergeCell ref="E5:E10"/>
    <mergeCell ref="F5:F10"/>
    <mergeCell ref="G5:G10"/>
    <mergeCell ref="H5:H10"/>
    <mergeCell ref="I6:I10"/>
    <mergeCell ref="E12:I12"/>
    <mergeCell ref="B16:B21"/>
    <mergeCell ref="C16:C21"/>
    <mergeCell ref="B42:I42"/>
    <mergeCell ref="E43:I43"/>
    <mergeCell ref="B50:I52"/>
    <mergeCell ref="B27:B32"/>
    <mergeCell ref="C27:C32"/>
    <mergeCell ref="I30:I32"/>
    <mergeCell ref="E34:I34"/>
    <mergeCell ref="B38:B41"/>
    <mergeCell ref="C38:C4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DCCE2-6BD5-4610-B488-BF1141AC3FAC}">
  <sheetPr>
    <tabColor rgb="FF92D050"/>
  </sheetPr>
  <dimension ref="B1:J52"/>
  <sheetViews>
    <sheetView topLeftCell="A38" zoomScale="80" zoomScaleNormal="80" workbookViewId="0">
      <selection activeCell="D47" sqref="D47"/>
    </sheetView>
  </sheetViews>
  <sheetFormatPr defaultColWidth="9.140625" defaultRowHeight="15" x14ac:dyDescent="0.25"/>
  <cols>
    <col min="1" max="1" width="3.42578125" style="1" customWidth="1"/>
    <col min="2" max="2" width="9.140625" style="3"/>
    <col min="3" max="3" width="15.5703125" style="1" customWidth="1"/>
    <col min="4" max="4" width="29.28515625" style="1" customWidth="1"/>
    <col min="5" max="5" width="24.140625" style="1" customWidth="1"/>
    <col min="6" max="6" width="25.5703125" style="1" customWidth="1"/>
    <col min="7" max="7" width="24" style="1" customWidth="1"/>
    <col min="8" max="8" width="24.85546875" style="1" customWidth="1"/>
    <col min="9" max="9" width="25.140625" style="1" customWidth="1"/>
    <col min="10" max="10" width="11.85546875" style="1" bestFit="1" customWidth="1"/>
    <col min="11" max="11" width="12.5703125" style="1" customWidth="1"/>
    <col min="12" max="16384" width="9.140625" style="1"/>
  </cols>
  <sheetData>
    <row r="1" spans="2:10" ht="15.75" customHeight="1" x14ac:dyDescent="0.25"/>
    <row r="2" spans="2:10" x14ac:dyDescent="0.25">
      <c r="B2" s="42" t="s">
        <v>58</v>
      </c>
      <c r="C2" s="30"/>
      <c r="D2" s="30"/>
      <c r="I2" s="29"/>
    </row>
    <row r="3" spans="2:10" s="9" customFormat="1" ht="30" x14ac:dyDescent="0.25">
      <c r="B3" s="16" t="s">
        <v>0</v>
      </c>
      <c r="C3" s="17" t="s">
        <v>1</v>
      </c>
      <c r="D3" s="17" t="s">
        <v>2</v>
      </c>
      <c r="E3" s="17" t="s">
        <v>3</v>
      </c>
      <c r="F3" s="17" t="s">
        <v>5</v>
      </c>
      <c r="G3" s="17" t="s">
        <v>7</v>
      </c>
      <c r="H3" s="17" t="s">
        <v>9</v>
      </c>
      <c r="I3" s="18" t="s">
        <v>11</v>
      </c>
    </row>
    <row r="4" spans="2:10" s="3" customFormat="1" x14ac:dyDescent="0.25">
      <c r="B4" s="19"/>
      <c r="C4" s="20"/>
      <c r="D4" s="20"/>
      <c r="E4" s="20" t="s">
        <v>4</v>
      </c>
      <c r="F4" s="20" t="s">
        <v>6</v>
      </c>
      <c r="G4" s="20" t="s">
        <v>8</v>
      </c>
      <c r="H4" s="20" t="s">
        <v>10</v>
      </c>
      <c r="I4" s="21" t="s">
        <v>12</v>
      </c>
    </row>
    <row r="5" spans="2:10" ht="15" customHeight="1" x14ac:dyDescent="0.25">
      <c r="B5" s="46">
        <v>0.5</v>
      </c>
      <c r="C5" s="43" t="s">
        <v>59</v>
      </c>
      <c r="D5" s="67" t="s">
        <v>55</v>
      </c>
      <c r="E5" s="70" t="s">
        <v>24</v>
      </c>
      <c r="F5" s="67" t="s">
        <v>56</v>
      </c>
      <c r="G5" s="73" t="s">
        <v>60</v>
      </c>
      <c r="H5" s="73" t="s">
        <v>51</v>
      </c>
      <c r="I5" s="4"/>
    </row>
    <row r="6" spans="2:10" ht="30" customHeight="1" x14ac:dyDescent="0.25">
      <c r="B6" s="47"/>
      <c r="C6" s="44"/>
      <c r="D6" s="68"/>
      <c r="E6" s="71"/>
      <c r="F6" s="68"/>
      <c r="G6" s="76"/>
      <c r="H6" s="74"/>
      <c r="I6" s="74" t="s">
        <v>50</v>
      </c>
    </row>
    <row r="7" spans="2:10" x14ac:dyDescent="0.25">
      <c r="B7" s="47"/>
      <c r="C7" s="44"/>
      <c r="D7" s="68"/>
      <c r="E7" s="71"/>
      <c r="F7" s="68"/>
      <c r="G7" s="76"/>
      <c r="H7" s="74"/>
      <c r="I7" s="74"/>
    </row>
    <row r="8" spans="2:10" x14ac:dyDescent="0.25">
      <c r="B8" s="47"/>
      <c r="C8" s="44"/>
      <c r="D8" s="68"/>
      <c r="E8" s="71"/>
      <c r="F8" s="68"/>
      <c r="G8" s="76"/>
      <c r="H8" s="74"/>
      <c r="I8" s="74"/>
    </row>
    <row r="9" spans="2:10" x14ac:dyDescent="0.25">
      <c r="B9" s="47"/>
      <c r="C9" s="44"/>
      <c r="D9" s="68"/>
      <c r="E9" s="71"/>
      <c r="F9" s="68"/>
      <c r="G9" s="76"/>
      <c r="H9" s="74"/>
      <c r="I9" s="74"/>
    </row>
    <row r="10" spans="2:10" ht="194.25" customHeight="1" x14ac:dyDescent="0.25">
      <c r="B10" s="48"/>
      <c r="C10" s="45"/>
      <c r="D10" s="69"/>
      <c r="E10" s="72"/>
      <c r="F10" s="69"/>
      <c r="G10" s="77"/>
      <c r="H10" s="75"/>
      <c r="I10" s="75"/>
    </row>
    <row r="11" spans="2:10" x14ac:dyDescent="0.25">
      <c r="B11" s="15"/>
      <c r="C11" s="9"/>
    </row>
    <row r="12" spans="2:10" ht="18.75" customHeight="1" x14ac:dyDescent="0.25">
      <c r="B12" s="37">
        <f>AVERAGE(E12:I12)</f>
        <v>0</v>
      </c>
      <c r="C12" s="39" t="s">
        <v>22</v>
      </c>
      <c r="D12" s="22" t="s">
        <v>61</v>
      </c>
      <c r="E12" s="81">
        <v>0</v>
      </c>
      <c r="F12" s="82"/>
      <c r="G12" s="82"/>
      <c r="H12" s="82"/>
      <c r="I12" s="83"/>
      <c r="J12" s="41"/>
    </row>
    <row r="13" spans="2:10" x14ac:dyDescent="0.25">
      <c r="I13" s="40"/>
      <c r="J13" s="31">
        <f>E12/40*50%</f>
        <v>0</v>
      </c>
    </row>
    <row r="14" spans="2:10" s="2" customFormat="1" ht="30" x14ac:dyDescent="0.25">
      <c r="B14" s="23" t="s">
        <v>0</v>
      </c>
      <c r="C14" s="24" t="s">
        <v>1</v>
      </c>
      <c r="D14" s="24" t="s">
        <v>2</v>
      </c>
      <c r="E14" s="24" t="s">
        <v>3</v>
      </c>
      <c r="F14" s="24" t="s">
        <v>5</v>
      </c>
      <c r="G14" s="24" t="s">
        <v>7</v>
      </c>
      <c r="H14" s="24" t="s">
        <v>9</v>
      </c>
      <c r="I14" s="25" t="s">
        <v>11</v>
      </c>
    </row>
    <row r="15" spans="2:10" s="2" customFormat="1" x14ac:dyDescent="0.25">
      <c r="B15" s="19"/>
      <c r="C15" s="20"/>
      <c r="D15" s="20"/>
      <c r="E15" s="20" t="s">
        <v>4</v>
      </c>
      <c r="F15" s="20" t="s">
        <v>6</v>
      </c>
      <c r="G15" s="20" t="s">
        <v>8</v>
      </c>
      <c r="H15" s="20" t="s">
        <v>10</v>
      </c>
      <c r="I15" s="21" t="s">
        <v>12</v>
      </c>
    </row>
    <row r="16" spans="2:10" ht="60" customHeight="1" x14ac:dyDescent="0.25">
      <c r="B16" s="46">
        <v>0.3</v>
      </c>
      <c r="C16" s="43" t="s">
        <v>57</v>
      </c>
      <c r="D16" s="4" t="s">
        <v>62</v>
      </c>
      <c r="E16" s="4"/>
      <c r="F16" s="4"/>
      <c r="G16" s="4"/>
      <c r="H16" s="4"/>
      <c r="I16" s="4"/>
    </row>
    <row r="17" spans="2:10" ht="101.25" customHeight="1" x14ac:dyDescent="0.25">
      <c r="B17" s="47"/>
      <c r="C17" s="44"/>
      <c r="D17" s="5" t="s">
        <v>13</v>
      </c>
      <c r="E17" s="5" t="s">
        <v>53</v>
      </c>
      <c r="F17" s="5" t="s">
        <v>54</v>
      </c>
      <c r="G17" s="5" t="s">
        <v>63</v>
      </c>
      <c r="H17" s="5" t="s">
        <v>25</v>
      </c>
      <c r="I17" s="5" t="s">
        <v>26</v>
      </c>
    </row>
    <row r="18" spans="2:10" ht="75" x14ac:dyDescent="0.25">
      <c r="B18" s="47"/>
      <c r="C18" s="44"/>
      <c r="D18" s="5"/>
      <c r="E18" s="5"/>
      <c r="F18" s="5"/>
      <c r="G18" s="5"/>
      <c r="H18" s="5" t="s">
        <v>64</v>
      </c>
      <c r="I18" s="5" t="s">
        <v>44</v>
      </c>
    </row>
    <row r="19" spans="2:10" ht="30" x14ac:dyDescent="0.25">
      <c r="B19" s="47"/>
      <c r="C19" s="44"/>
      <c r="D19" s="5"/>
      <c r="E19" s="5"/>
      <c r="F19" s="5"/>
      <c r="G19" s="5"/>
      <c r="H19" s="5" t="s">
        <v>45</v>
      </c>
      <c r="I19" s="5" t="s">
        <v>27</v>
      </c>
    </row>
    <row r="20" spans="2:10" x14ac:dyDescent="0.25">
      <c r="B20" s="47"/>
      <c r="C20" s="44"/>
      <c r="D20" s="5"/>
      <c r="E20" s="5"/>
      <c r="F20" s="5"/>
      <c r="G20" s="5"/>
      <c r="H20" s="5"/>
      <c r="I20" s="5"/>
    </row>
    <row r="21" spans="2:10" x14ac:dyDescent="0.25">
      <c r="B21" s="48"/>
      <c r="C21" s="45"/>
      <c r="D21" s="6"/>
      <c r="E21" s="6"/>
      <c r="F21" s="6"/>
      <c r="G21" s="6"/>
      <c r="H21" s="6"/>
      <c r="I21" s="6"/>
    </row>
    <row r="23" spans="2:10" ht="18.75" customHeight="1" x14ac:dyDescent="0.25">
      <c r="B23" s="37">
        <f>AVERAGE(E23:I23)</f>
        <v>0</v>
      </c>
      <c r="C23" s="39" t="s">
        <v>22</v>
      </c>
      <c r="D23" s="22" t="s">
        <v>61</v>
      </c>
      <c r="E23" s="78">
        <v>0</v>
      </c>
      <c r="F23" s="79"/>
      <c r="G23" s="79"/>
      <c r="H23" s="79"/>
      <c r="I23" s="80"/>
    </row>
    <row r="24" spans="2:10" x14ac:dyDescent="0.25">
      <c r="J24" s="31">
        <f>E23/40*30%</f>
        <v>0</v>
      </c>
    </row>
    <row r="25" spans="2:10" ht="30" x14ac:dyDescent="0.25">
      <c r="B25" s="16" t="s">
        <v>0</v>
      </c>
      <c r="C25" s="17" t="s">
        <v>1</v>
      </c>
      <c r="D25" s="17" t="s">
        <v>2</v>
      </c>
      <c r="E25" s="17" t="s">
        <v>3</v>
      </c>
      <c r="F25" s="17" t="s">
        <v>5</v>
      </c>
      <c r="G25" s="17" t="s">
        <v>7</v>
      </c>
      <c r="H25" s="17" t="s">
        <v>9</v>
      </c>
      <c r="I25" s="18" t="s">
        <v>11</v>
      </c>
    </row>
    <row r="26" spans="2:10" x14ac:dyDescent="0.25">
      <c r="B26" s="26"/>
      <c r="C26" s="27"/>
      <c r="D26" s="27"/>
      <c r="E26" s="27" t="s">
        <v>4</v>
      </c>
      <c r="F26" s="27" t="s">
        <v>14</v>
      </c>
      <c r="G26" s="27" t="s">
        <v>15</v>
      </c>
      <c r="H26" s="27" t="s">
        <v>16</v>
      </c>
      <c r="I26" s="28" t="s">
        <v>17</v>
      </c>
    </row>
    <row r="27" spans="2:10" ht="60" x14ac:dyDescent="0.25">
      <c r="B27" s="46">
        <v>0.15</v>
      </c>
      <c r="C27" s="43" t="s">
        <v>37</v>
      </c>
      <c r="D27" s="4" t="s">
        <v>29</v>
      </c>
      <c r="E27" s="4" t="s">
        <v>32</v>
      </c>
      <c r="F27" s="4" t="s">
        <v>33</v>
      </c>
      <c r="G27" s="4" t="s">
        <v>34</v>
      </c>
      <c r="H27" s="4" t="s">
        <v>35</v>
      </c>
      <c r="I27" s="4" t="s">
        <v>36</v>
      </c>
    </row>
    <row r="28" spans="2:10" ht="75" x14ac:dyDescent="0.25">
      <c r="B28" s="47"/>
      <c r="C28" s="44"/>
      <c r="D28" s="5" t="s">
        <v>30</v>
      </c>
      <c r="E28" s="5"/>
      <c r="F28" s="5"/>
      <c r="G28" s="5"/>
      <c r="H28" s="5"/>
      <c r="I28" s="5"/>
    </row>
    <row r="29" spans="2:10" ht="30" x14ac:dyDescent="0.25">
      <c r="B29" s="47"/>
      <c r="C29" s="44"/>
      <c r="D29" s="5" t="s">
        <v>31</v>
      </c>
      <c r="E29" s="5"/>
      <c r="F29" s="5"/>
      <c r="G29" s="5"/>
      <c r="I29" s="5"/>
    </row>
    <row r="30" spans="2:10" x14ac:dyDescent="0.25">
      <c r="B30" s="47"/>
      <c r="C30" s="44"/>
      <c r="D30" s="5"/>
      <c r="E30" s="5"/>
      <c r="F30" s="5"/>
      <c r="G30" s="5"/>
      <c r="H30" s="5"/>
      <c r="I30" s="62"/>
    </row>
    <row r="31" spans="2:10" x14ac:dyDescent="0.25">
      <c r="B31" s="47"/>
      <c r="C31" s="44"/>
      <c r="D31" s="5"/>
      <c r="E31" s="5"/>
      <c r="F31" s="5"/>
      <c r="G31" s="5"/>
      <c r="H31" s="5"/>
      <c r="I31" s="62"/>
    </row>
    <row r="32" spans="2:10" x14ac:dyDescent="0.25">
      <c r="B32" s="48"/>
      <c r="C32" s="45"/>
      <c r="D32" s="6"/>
      <c r="E32" s="6"/>
      <c r="F32" s="6"/>
      <c r="G32" s="6"/>
      <c r="H32" s="6"/>
      <c r="I32" s="63"/>
    </row>
    <row r="33" spans="2:10" x14ac:dyDescent="0.25">
      <c r="I33" s="13"/>
    </row>
    <row r="34" spans="2:10" ht="18.75" customHeight="1" x14ac:dyDescent="0.25">
      <c r="B34" s="37">
        <f>AVERAGE(E34:I34)</f>
        <v>0</v>
      </c>
      <c r="C34" s="39" t="s">
        <v>22</v>
      </c>
      <c r="D34" s="22" t="s">
        <v>61</v>
      </c>
      <c r="E34" s="78">
        <v>0</v>
      </c>
      <c r="F34" s="79"/>
      <c r="G34" s="79"/>
      <c r="H34" s="79"/>
      <c r="I34" s="80"/>
    </row>
    <row r="35" spans="2:10" x14ac:dyDescent="0.25">
      <c r="J35" s="31">
        <f>E34/15*15%</f>
        <v>0</v>
      </c>
    </row>
    <row r="36" spans="2:10" s="7" customFormat="1" ht="30" x14ac:dyDescent="0.25">
      <c r="B36" s="23" t="s">
        <v>0</v>
      </c>
      <c r="C36" s="24" t="s">
        <v>1</v>
      </c>
      <c r="D36" s="24" t="s">
        <v>2</v>
      </c>
      <c r="E36" s="24" t="s">
        <v>3</v>
      </c>
      <c r="F36" s="24" t="s">
        <v>5</v>
      </c>
      <c r="G36" s="24" t="s">
        <v>7</v>
      </c>
      <c r="H36" s="24" t="s">
        <v>9</v>
      </c>
      <c r="I36" s="25" t="s">
        <v>11</v>
      </c>
    </row>
    <row r="37" spans="2:10" s="7" customFormat="1" x14ac:dyDescent="0.25">
      <c r="B37" s="19"/>
      <c r="C37" s="20"/>
      <c r="D37" s="20"/>
      <c r="E37" s="20" t="s">
        <v>4</v>
      </c>
      <c r="F37" s="20" t="s">
        <v>18</v>
      </c>
      <c r="G37" s="20" t="s">
        <v>19</v>
      </c>
      <c r="H37" s="20" t="s">
        <v>20</v>
      </c>
      <c r="I37" s="21" t="s">
        <v>21</v>
      </c>
    </row>
    <row r="38" spans="2:10" ht="105" x14ac:dyDescent="0.25">
      <c r="B38" s="46">
        <v>0.05</v>
      </c>
      <c r="C38" s="43" t="s">
        <v>43</v>
      </c>
      <c r="D38" s="4" t="s">
        <v>38</v>
      </c>
      <c r="E38" s="11" t="s">
        <v>39</v>
      </c>
      <c r="F38" s="4" t="s">
        <v>40</v>
      </c>
      <c r="G38" s="12" t="s">
        <v>41</v>
      </c>
      <c r="H38" s="10" t="s">
        <v>42</v>
      </c>
      <c r="I38" s="4" t="s">
        <v>70</v>
      </c>
    </row>
    <row r="39" spans="2:10" x14ac:dyDescent="0.25">
      <c r="B39" s="47"/>
      <c r="C39" s="44"/>
      <c r="D39" s="5"/>
      <c r="F39" s="5"/>
      <c r="G39" s="8"/>
      <c r="H39" s="5"/>
      <c r="I39" s="5"/>
    </row>
    <row r="40" spans="2:10" x14ac:dyDescent="0.25">
      <c r="B40" s="47"/>
      <c r="C40" s="44"/>
      <c r="D40" s="5"/>
      <c r="F40" s="5"/>
      <c r="G40" s="8"/>
      <c r="H40" s="5"/>
      <c r="I40" s="5"/>
    </row>
    <row r="41" spans="2:10" x14ac:dyDescent="0.25">
      <c r="B41" s="48"/>
      <c r="C41" s="45"/>
      <c r="D41" s="6"/>
      <c r="E41" s="13"/>
      <c r="F41" s="6"/>
      <c r="G41" s="14"/>
      <c r="H41" s="6"/>
      <c r="I41" s="6"/>
    </row>
    <row r="42" spans="2:10" x14ac:dyDescent="0.25">
      <c r="B42" s="56"/>
      <c r="C42" s="57"/>
      <c r="D42" s="57"/>
      <c r="E42" s="57"/>
      <c r="F42" s="57"/>
      <c r="G42" s="57"/>
      <c r="H42" s="57"/>
      <c r="I42" s="58"/>
    </row>
    <row r="43" spans="2:10" ht="18.75" customHeight="1" x14ac:dyDescent="0.25">
      <c r="B43" s="38" t="e">
        <f>AVERAGE(E43:I43)</f>
        <v>#DIV/0!</v>
      </c>
      <c r="C43" s="39" t="s">
        <v>22</v>
      </c>
      <c r="D43" s="22" t="s">
        <v>61</v>
      </c>
      <c r="E43" s="81"/>
      <c r="F43" s="82"/>
      <c r="G43" s="82"/>
      <c r="H43" s="82"/>
      <c r="I43" s="83"/>
    </row>
    <row r="44" spans="2:10" x14ac:dyDescent="0.25">
      <c r="J44" s="32">
        <f>E43/5*5%</f>
        <v>0</v>
      </c>
    </row>
    <row r="46" spans="2:10" x14ac:dyDescent="0.25">
      <c r="B46" s="1"/>
      <c r="I46" s="1" t="s">
        <v>52</v>
      </c>
      <c r="J46" s="31">
        <f>SUM(J13+J24+J35+J44)</f>
        <v>0</v>
      </c>
    </row>
    <row r="47" spans="2:10" x14ac:dyDescent="0.25">
      <c r="B47" s="1"/>
    </row>
    <row r="48" spans="2:10" x14ac:dyDescent="0.25">
      <c r="B48" s="1"/>
    </row>
    <row r="50" spans="2:9" x14ac:dyDescent="0.25">
      <c r="B50" s="52" t="s">
        <v>48</v>
      </c>
      <c r="C50" s="53"/>
      <c r="D50" s="53"/>
      <c r="E50" s="53"/>
      <c r="F50" s="53"/>
      <c r="G50" s="53"/>
      <c r="H50" s="53"/>
      <c r="I50" s="53"/>
    </row>
    <row r="51" spans="2:9" x14ac:dyDescent="0.25">
      <c r="B51" s="54"/>
      <c r="C51" s="54"/>
      <c r="D51" s="54"/>
      <c r="E51" s="54"/>
      <c r="F51" s="54"/>
      <c r="G51" s="54"/>
      <c r="H51" s="54"/>
      <c r="I51" s="54"/>
    </row>
    <row r="52" spans="2:9" x14ac:dyDescent="0.25">
      <c r="B52" s="55"/>
      <c r="C52" s="55"/>
      <c r="D52" s="55"/>
      <c r="E52" s="55"/>
      <c r="F52" s="55"/>
      <c r="G52" s="55"/>
      <c r="H52" s="55"/>
      <c r="I52" s="55"/>
    </row>
  </sheetData>
  <mergeCells count="21">
    <mergeCell ref="E23:I23"/>
    <mergeCell ref="B5:B10"/>
    <mergeCell ref="C5:C10"/>
    <mergeCell ref="D5:D10"/>
    <mergeCell ref="E5:E10"/>
    <mergeCell ref="F5:F10"/>
    <mergeCell ref="G5:G10"/>
    <mergeCell ref="H5:H10"/>
    <mergeCell ref="I6:I10"/>
    <mergeCell ref="E12:I12"/>
    <mergeCell ref="B16:B21"/>
    <mergeCell ref="C16:C21"/>
    <mergeCell ref="B42:I42"/>
    <mergeCell ref="E43:I43"/>
    <mergeCell ref="B50:I52"/>
    <mergeCell ref="B27:B32"/>
    <mergeCell ref="C27:C32"/>
    <mergeCell ref="I30:I32"/>
    <mergeCell ref="E34:I34"/>
    <mergeCell ref="B38:B41"/>
    <mergeCell ref="C38:C4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Overall scores</vt:lpstr>
      <vt:lpstr>M Jensen</vt:lpstr>
      <vt:lpstr>M de Klerk</vt:lpstr>
      <vt:lpstr>L Shand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Rosetta Pillay</dc:creator>
  <cp:lastModifiedBy>Marzanne De Klerk</cp:lastModifiedBy>
  <cp:lastPrinted>2018-11-11T14:47:26Z</cp:lastPrinted>
  <dcterms:created xsi:type="dcterms:W3CDTF">2018-11-08T16:09:28Z</dcterms:created>
  <dcterms:modified xsi:type="dcterms:W3CDTF">2025-03-17T10:27:17Z</dcterms:modified>
</cp:coreProperties>
</file>