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irports-my.sharepoint.com/personal/lerato_phalo_airports_co_za/Documents/Documents/"/>
    </mc:Choice>
  </mc:AlternateContent>
  <xr:revisionPtr revIDLastSave="0" documentId="8_{D86C4FA9-08AE-4B34-91B1-192BA3176350}" xr6:coauthVersionLast="47" xr6:coauthVersionMax="47" xr10:uidLastSave="{00000000-0000-0000-0000-000000000000}"/>
  <bookViews>
    <workbookView xWindow="-110" yWindow="-110" windowWidth="19420" windowHeight="10300" xr2:uid="{272A4853-112D-4B7A-BCA5-B30A08B0D2C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0" i="1" l="1"/>
  <c r="H21" i="1"/>
  <c r="H22" i="1"/>
  <c r="H23" i="1"/>
  <c r="H24" i="1"/>
  <c r="H19" i="1"/>
  <c r="H25" i="1" s="1"/>
  <c r="H4" i="1"/>
  <c r="H9" i="1" s="1"/>
  <c r="H6" i="1"/>
  <c r="H7" i="1"/>
  <c r="H8" i="1"/>
  <c r="H11" i="1"/>
  <c r="H17" i="1" s="1"/>
  <c r="H12" i="1"/>
  <c r="H13" i="1"/>
  <c r="H14" i="1"/>
  <c r="H15" i="1"/>
  <c r="H16" i="1"/>
  <c r="H5" i="1"/>
  <c r="H26" i="1" l="1"/>
</calcChain>
</file>

<file path=xl/sharedStrings.xml><?xml version="1.0" encoding="utf-8"?>
<sst xmlns="http://schemas.openxmlformats.org/spreadsheetml/2006/main" count="70" uniqueCount="47">
  <si>
    <t>BOQ - Reservoir Substation &amp; Substation 2</t>
  </si>
  <si>
    <t>#</t>
  </si>
  <si>
    <t>Description</t>
  </si>
  <si>
    <t>Units</t>
  </si>
  <si>
    <t>Qty.</t>
  </si>
  <si>
    <t>Unit Cost</t>
  </si>
  <si>
    <t>Total Cost</t>
  </si>
  <si>
    <t>P’s and G’s</t>
  </si>
  <si>
    <t>Safety File</t>
  </si>
  <si>
    <t>Induction</t>
  </si>
  <si>
    <t>Car &amp; employee Permits</t>
  </si>
  <si>
    <t>Site establishment</t>
  </si>
  <si>
    <t xml:space="preserve">1. </t>
  </si>
  <si>
    <t>Ring Main Unit to Reservoir Substation</t>
  </si>
  <si>
    <t>each</t>
  </si>
  <si>
    <t>sum</t>
  </si>
  <si>
    <t>2.</t>
  </si>
  <si>
    <t>3.</t>
  </si>
  <si>
    <t>4.</t>
  </si>
  <si>
    <t>5.</t>
  </si>
  <si>
    <t>6.</t>
  </si>
  <si>
    <t>7.</t>
  </si>
  <si>
    <t>8.</t>
  </si>
  <si>
    <t>Supply, delivery, installation, and commissioning of medium voltage cable termination kit.</t>
  </si>
  <si>
    <t>Supply, delivery, installation, and commissioning of medium voltage cable joint kit.</t>
  </si>
  <si>
    <t>Supply, delivery, installation hot dip galvanized cable tray with enclosure</t>
  </si>
  <si>
    <t>Digging of 1000mm deep cable trench and backfilling</t>
  </si>
  <si>
    <t>Supply, delivery and installation 110mm, 20m long PVC cable sleeves</t>
  </si>
  <si>
    <t>meter</t>
  </si>
  <si>
    <t>Sub Total A</t>
  </si>
  <si>
    <t>9.</t>
  </si>
  <si>
    <t>Sum</t>
  </si>
  <si>
    <t>Substation 2 Cable Replacement</t>
  </si>
  <si>
    <t>Disconnect and remove old feeder cables from Substation 2 to Switching station.</t>
  </si>
  <si>
    <t>10.</t>
  </si>
  <si>
    <t>11.</t>
  </si>
  <si>
    <t>12.</t>
  </si>
  <si>
    <t>13.</t>
  </si>
  <si>
    <t>14.</t>
  </si>
  <si>
    <t>15.</t>
  </si>
  <si>
    <t>Sub Total C</t>
  </si>
  <si>
    <t>16.</t>
  </si>
  <si>
    <t>17.</t>
  </si>
  <si>
    <r>
      <t>Supply, delivery, installation and commissioning of 3-core, 185 mm</t>
    </r>
    <r>
      <rPr>
        <vertAlign val="superscript"/>
        <sz val="11"/>
        <color rgb="FF000000"/>
        <rFont val="Arial"/>
        <family val="2"/>
      </rPr>
      <t>2</t>
    </r>
    <r>
      <rPr>
        <sz val="11"/>
        <color rgb="FF000000"/>
        <rFont val="Arial"/>
        <family val="2"/>
      </rPr>
      <t xml:space="preserve"> XLPE cable</t>
    </r>
  </si>
  <si>
    <r>
      <t>Switching Station South: Supply, delivery, installation and commissioning of 2 x 3-core 185 mm</t>
    </r>
    <r>
      <rPr>
        <vertAlign val="superscript"/>
        <sz val="11"/>
        <color rgb="FF000000"/>
        <rFont val="Arial"/>
        <family val="2"/>
      </rPr>
      <t>2</t>
    </r>
    <r>
      <rPr>
        <sz val="11"/>
        <color rgb="FF000000"/>
        <rFont val="Arial"/>
        <family val="2"/>
      </rPr>
      <t xml:space="preserve"> x 500 m XLPE feeder cables.</t>
    </r>
  </si>
  <si>
    <r>
      <t>Substation 2B: Supply, delivery, installation and commissioning of 1 x 3-core 185 mm</t>
    </r>
    <r>
      <rPr>
        <vertAlign val="superscript"/>
        <sz val="11"/>
        <color rgb="FF000000"/>
        <rFont val="Arial"/>
        <family val="2"/>
      </rPr>
      <t>2</t>
    </r>
    <r>
      <rPr>
        <sz val="11"/>
        <color rgb="FF000000"/>
        <rFont val="Arial"/>
        <family val="2"/>
      </rPr>
      <t xml:space="preserve"> x 50 m XLPE feeder cables.</t>
    </r>
  </si>
  <si>
    <t>Grand Total = Sub Total A + Sub Total B + Sub Total 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</si>
</sst>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&quot;#,##0.00"/>
  </numFmts>
  <fonts count="6" x14ac:knownFonts="1">
    <font>
      <sz val="11"/>
      <color theme="1"/>
      <name val="Aptos Narrow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vertAlign val="superscript"/>
      <sz val="11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2" fillId="0" borderId="1" xfId="0" applyFont="1" applyBorder="1" applyAlignment="1">
      <alignment horizontal="center"/>
    </xf>
    <xf numFmtId="0" fontId="1" fillId="0" borderId="6" xfId="0" applyFont="1" applyBorder="1"/>
    <xf numFmtId="164" fontId="1" fillId="0" borderId="1" xfId="0" applyNumberFormat="1" applyFont="1" applyBorder="1" applyAlignment="1">
      <alignment horizontal="left"/>
    </xf>
    <xf numFmtId="0" fontId="2" fillId="0" borderId="0" xfId="0" applyFont="1"/>
    <xf numFmtId="0" fontId="3" fillId="2" borderId="1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justify" vertical="center" wrapText="1"/>
    </xf>
    <xf numFmtId="164" fontId="3" fillId="2" borderId="1" xfId="0" applyNumberFormat="1" applyFont="1" applyFill="1" applyBorder="1" applyAlignment="1">
      <alignment horizontal="justify" vertical="center" wrapText="1"/>
    </xf>
    <xf numFmtId="0" fontId="3" fillId="2" borderId="1" xfId="0" applyFont="1" applyFill="1" applyBorder="1" applyAlignment="1">
      <alignment horizontal="justify" vertical="center" wrapText="1"/>
    </xf>
    <xf numFmtId="164" fontId="4" fillId="2" borderId="1" xfId="0" applyNumberFormat="1" applyFont="1" applyFill="1" applyBorder="1" applyAlignment="1">
      <alignment horizontal="justify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right" vertical="center" wrapText="1"/>
    </xf>
    <xf numFmtId="0" fontId="4" fillId="2" borderId="3" xfId="0" applyFont="1" applyFill="1" applyBorder="1" applyAlignment="1">
      <alignment horizontal="right" vertical="center" wrapText="1"/>
    </xf>
    <xf numFmtId="0" fontId="4" fillId="2" borderId="4" xfId="0" applyFont="1" applyFill="1" applyBorder="1" applyAlignment="1">
      <alignment horizontal="right" vertical="center" wrapText="1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right"/>
    </xf>
    <xf numFmtId="0" fontId="1" fillId="0" borderId="3" xfId="0" applyFont="1" applyBorder="1" applyAlignment="1">
      <alignment horizontal="right"/>
    </xf>
    <xf numFmtId="0" fontId="1" fillId="0" borderId="4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901A1F-08F5-403A-B1F6-5A3C2AD10C1B}">
  <dimension ref="C2:J27"/>
  <sheetViews>
    <sheetView tabSelected="1" topLeftCell="B1" workbookViewId="0">
      <selection activeCell="J7" sqref="J7"/>
    </sheetView>
  </sheetViews>
  <sheetFormatPr defaultRowHeight="14.5" x14ac:dyDescent="0.35"/>
  <cols>
    <col min="3" max="3" width="3.90625" customWidth="1"/>
    <col min="4" max="4" width="67.7265625" customWidth="1"/>
    <col min="5" max="5" width="5.81640625" bestFit="1" customWidth="1"/>
    <col min="6" max="6" width="5.1796875" bestFit="1" customWidth="1"/>
    <col min="7" max="7" width="10.1796875" customWidth="1"/>
    <col min="8" max="8" width="12.26953125" customWidth="1"/>
  </cols>
  <sheetData>
    <row r="2" spans="3:10" x14ac:dyDescent="0.35">
      <c r="C2" s="17" t="s">
        <v>0</v>
      </c>
      <c r="D2" s="17"/>
      <c r="E2" s="17"/>
      <c r="F2" s="17"/>
      <c r="G2" s="17"/>
      <c r="H2" s="17"/>
    </row>
    <row r="3" spans="3:10" x14ac:dyDescent="0.35">
      <c r="C3" s="1" t="s">
        <v>1</v>
      </c>
      <c r="D3" s="2" t="s">
        <v>2</v>
      </c>
      <c r="E3" s="1" t="s">
        <v>3</v>
      </c>
      <c r="F3" s="1" t="s">
        <v>4</v>
      </c>
      <c r="G3" s="2" t="s">
        <v>5</v>
      </c>
      <c r="H3" s="2" t="s">
        <v>6</v>
      </c>
    </row>
    <row r="4" spans="3:10" x14ac:dyDescent="0.35">
      <c r="C4" s="7" t="s">
        <v>12</v>
      </c>
      <c r="D4" s="8" t="s">
        <v>7</v>
      </c>
      <c r="E4" s="7" t="s">
        <v>31</v>
      </c>
      <c r="F4" s="3">
        <v>1</v>
      </c>
      <c r="G4" s="9">
        <v>0</v>
      </c>
      <c r="H4" s="9">
        <f>F4*G4</f>
        <v>0</v>
      </c>
    </row>
    <row r="5" spans="3:10" x14ac:dyDescent="0.35">
      <c r="C5" s="7" t="s">
        <v>16</v>
      </c>
      <c r="D5" s="10" t="s">
        <v>8</v>
      </c>
      <c r="E5" s="7" t="s">
        <v>14</v>
      </c>
      <c r="F5" s="3">
        <v>1</v>
      </c>
      <c r="G5" s="9">
        <v>0</v>
      </c>
      <c r="H5" s="9">
        <f>F5*G5</f>
        <v>0</v>
      </c>
    </row>
    <row r="6" spans="3:10" x14ac:dyDescent="0.35">
      <c r="C6" s="7" t="s">
        <v>17</v>
      </c>
      <c r="D6" s="10" t="s">
        <v>9</v>
      </c>
      <c r="E6" s="7" t="s">
        <v>15</v>
      </c>
      <c r="F6" s="3"/>
      <c r="G6" s="9">
        <v>0</v>
      </c>
      <c r="H6" s="9">
        <f t="shared" ref="H6:H16" si="0">F6*G6</f>
        <v>0</v>
      </c>
    </row>
    <row r="7" spans="3:10" x14ac:dyDescent="0.35">
      <c r="C7" s="7" t="s">
        <v>18</v>
      </c>
      <c r="D7" s="10" t="s">
        <v>10</v>
      </c>
      <c r="E7" s="7" t="s">
        <v>15</v>
      </c>
      <c r="F7" s="3"/>
      <c r="G7" s="9">
        <v>0</v>
      </c>
      <c r="H7" s="9">
        <f t="shared" si="0"/>
        <v>0</v>
      </c>
    </row>
    <row r="8" spans="3:10" x14ac:dyDescent="0.35">
      <c r="C8" s="7" t="s">
        <v>19</v>
      </c>
      <c r="D8" s="10" t="s">
        <v>11</v>
      </c>
      <c r="E8" s="7" t="s">
        <v>15</v>
      </c>
      <c r="F8" s="3"/>
      <c r="G8" s="9">
        <v>0</v>
      </c>
      <c r="H8" s="9">
        <f t="shared" si="0"/>
        <v>0</v>
      </c>
    </row>
    <row r="9" spans="3:10" x14ac:dyDescent="0.35">
      <c r="C9" s="18" t="s">
        <v>29</v>
      </c>
      <c r="D9" s="19"/>
      <c r="E9" s="19"/>
      <c r="F9" s="19"/>
      <c r="G9" s="20"/>
      <c r="H9" s="11">
        <f>SUM(H4:H8)</f>
        <v>0</v>
      </c>
    </row>
    <row r="10" spans="3:10" x14ac:dyDescent="0.35">
      <c r="C10" s="1" t="s">
        <v>1</v>
      </c>
      <c r="D10" s="4" t="s">
        <v>13</v>
      </c>
      <c r="E10" s="12"/>
      <c r="F10" s="12"/>
      <c r="G10" s="9"/>
      <c r="H10" s="9"/>
    </row>
    <row r="11" spans="3:10" ht="28" x14ac:dyDescent="0.35">
      <c r="C11" s="7" t="s">
        <v>20</v>
      </c>
      <c r="D11" s="10" t="s">
        <v>23</v>
      </c>
      <c r="E11" s="7" t="s">
        <v>14</v>
      </c>
      <c r="F11" s="7">
        <v>5</v>
      </c>
      <c r="G11" s="9">
        <v>0</v>
      </c>
      <c r="H11" s="9">
        <f t="shared" si="0"/>
        <v>0</v>
      </c>
      <c r="J11" s="7"/>
    </row>
    <row r="12" spans="3:10" ht="28" x14ac:dyDescent="0.35">
      <c r="C12" s="7" t="s">
        <v>21</v>
      </c>
      <c r="D12" s="10" t="s">
        <v>24</v>
      </c>
      <c r="E12" s="7" t="s">
        <v>14</v>
      </c>
      <c r="F12" s="7">
        <v>7</v>
      </c>
      <c r="G12" s="9">
        <v>0</v>
      </c>
      <c r="H12" s="9">
        <f t="shared" si="0"/>
        <v>0</v>
      </c>
    </row>
    <row r="13" spans="3:10" ht="30.5" x14ac:dyDescent="0.35">
      <c r="C13" s="7" t="s">
        <v>22</v>
      </c>
      <c r="D13" s="10" t="s">
        <v>43</v>
      </c>
      <c r="E13" s="7" t="s">
        <v>28</v>
      </c>
      <c r="F13" s="7">
        <v>900</v>
      </c>
      <c r="G13" s="9">
        <v>0</v>
      </c>
      <c r="H13" s="9">
        <f t="shared" si="0"/>
        <v>0</v>
      </c>
    </row>
    <row r="14" spans="3:10" x14ac:dyDescent="0.35">
      <c r="C14" s="7" t="s">
        <v>30</v>
      </c>
      <c r="D14" s="10" t="s">
        <v>25</v>
      </c>
      <c r="E14" s="7" t="s">
        <v>28</v>
      </c>
      <c r="F14" s="7">
        <v>300</v>
      </c>
      <c r="G14" s="9">
        <v>0</v>
      </c>
      <c r="H14" s="9">
        <f t="shared" si="0"/>
        <v>0</v>
      </c>
    </row>
    <row r="15" spans="3:10" x14ac:dyDescent="0.35">
      <c r="C15" s="7" t="s">
        <v>34</v>
      </c>
      <c r="D15" s="10" t="s">
        <v>26</v>
      </c>
      <c r="E15" s="7" t="s">
        <v>28</v>
      </c>
      <c r="F15" s="7">
        <v>100</v>
      </c>
      <c r="G15" s="9">
        <v>0</v>
      </c>
      <c r="H15" s="9">
        <f t="shared" si="0"/>
        <v>0</v>
      </c>
    </row>
    <row r="16" spans="3:10" x14ac:dyDescent="0.35">
      <c r="C16" s="7" t="s">
        <v>35</v>
      </c>
      <c r="D16" s="10" t="s">
        <v>27</v>
      </c>
      <c r="E16" s="7" t="s">
        <v>14</v>
      </c>
      <c r="F16" s="7">
        <v>4</v>
      </c>
      <c r="G16" s="9">
        <v>0</v>
      </c>
      <c r="H16" s="9">
        <f t="shared" si="0"/>
        <v>0</v>
      </c>
    </row>
    <row r="17" spans="3:8" x14ac:dyDescent="0.35">
      <c r="C17" s="18" t="s">
        <v>29</v>
      </c>
      <c r="D17" s="19"/>
      <c r="E17" s="19"/>
      <c r="F17" s="19"/>
      <c r="G17" s="20"/>
      <c r="H17" s="5">
        <f>SUM(H11:H16)</f>
        <v>0</v>
      </c>
    </row>
    <row r="18" spans="3:8" x14ac:dyDescent="0.35">
      <c r="C18" s="13" t="s">
        <v>1</v>
      </c>
      <c r="D18" s="2" t="s">
        <v>32</v>
      </c>
      <c r="E18" s="1" t="s">
        <v>3</v>
      </c>
      <c r="F18" s="1" t="s">
        <v>4</v>
      </c>
      <c r="G18" s="2" t="s">
        <v>5</v>
      </c>
      <c r="H18" s="2" t="s">
        <v>6</v>
      </c>
    </row>
    <row r="19" spans="3:8" ht="28" x14ac:dyDescent="0.35">
      <c r="C19" s="7" t="s">
        <v>36</v>
      </c>
      <c r="D19" s="10" t="s">
        <v>33</v>
      </c>
      <c r="E19" s="7" t="s">
        <v>14</v>
      </c>
      <c r="F19" s="7">
        <v>2</v>
      </c>
      <c r="G19" s="9">
        <v>0</v>
      </c>
      <c r="H19" s="9">
        <f>F19*G19</f>
        <v>0</v>
      </c>
    </row>
    <row r="20" spans="3:8" ht="30.5" x14ac:dyDescent="0.35">
      <c r="C20" s="7" t="s">
        <v>37</v>
      </c>
      <c r="D20" s="10" t="s">
        <v>44</v>
      </c>
      <c r="E20" s="7" t="s">
        <v>28</v>
      </c>
      <c r="F20" s="7">
        <v>1000</v>
      </c>
      <c r="G20" s="9">
        <v>0</v>
      </c>
      <c r="H20" s="9">
        <f t="shared" ref="H20:H24" si="1">F20*G20</f>
        <v>0</v>
      </c>
    </row>
    <row r="21" spans="3:8" ht="30.5" x14ac:dyDescent="0.35">
      <c r="C21" s="7" t="s">
        <v>38</v>
      </c>
      <c r="D21" s="10" t="s">
        <v>45</v>
      </c>
      <c r="E21" s="7" t="s">
        <v>28</v>
      </c>
      <c r="F21" s="7">
        <v>50</v>
      </c>
      <c r="G21" s="9">
        <v>0</v>
      </c>
      <c r="H21" s="9">
        <f t="shared" si="1"/>
        <v>0</v>
      </c>
    </row>
    <row r="22" spans="3:8" ht="28" x14ac:dyDescent="0.35">
      <c r="C22" s="7" t="s">
        <v>39</v>
      </c>
      <c r="D22" s="10" t="s">
        <v>24</v>
      </c>
      <c r="E22" s="7" t="s">
        <v>14</v>
      </c>
      <c r="F22" s="7">
        <v>6</v>
      </c>
      <c r="G22" s="9">
        <v>0</v>
      </c>
      <c r="H22" s="9">
        <f t="shared" si="1"/>
        <v>0</v>
      </c>
    </row>
    <row r="23" spans="3:8" ht="28" x14ac:dyDescent="0.35">
      <c r="C23" s="7" t="s">
        <v>41</v>
      </c>
      <c r="D23" s="10" t="s">
        <v>23</v>
      </c>
      <c r="E23" s="7" t="s">
        <v>14</v>
      </c>
      <c r="F23" s="7">
        <v>10</v>
      </c>
      <c r="G23" s="9">
        <v>0</v>
      </c>
      <c r="H23" s="9">
        <f t="shared" si="1"/>
        <v>0</v>
      </c>
    </row>
    <row r="24" spans="3:8" x14ac:dyDescent="0.35">
      <c r="C24" s="7" t="s">
        <v>42</v>
      </c>
      <c r="D24" s="10" t="s">
        <v>25</v>
      </c>
      <c r="E24" s="7" t="s">
        <v>28</v>
      </c>
      <c r="F24" s="7">
        <v>150</v>
      </c>
      <c r="G24" s="9">
        <v>0</v>
      </c>
      <c r="H24" s="9">
        <f t="shared" si="1"/>
        <v>0</v>
      </c>
    </row>
    <row r="25" spans="3:8" x14ac:dyDescent="0.35">
      <c r="C25" s="18" t="s">
        <v>40</v>
      </c>
      <c r="D25" s="19"/>
      <c r="E25" s="19"/>
      <c r="F25" s="19"/>
      <c r="G25" s="20"/>
      <c r="H25" s="5">
        <f>SUM(H19:H24)</f>
        <v>0</v>
      </c>
    </row>
    <row r="26" spans="3:8" x14ac:dyDescent="0.35">
      <c r="C26" s="14" t="s">
        <v>46</v>
      </c>
      <c r="D26" s="15"/>
      <c r="E26" s="15"/>
      <c r="F26" s="15"/>
      <c r="G26" s="16"/>
      <c r="H26" s="5">
        <f>SUM(H9,H17,H25)</f>
        <v>0</v>
      </c>
    </row>
    <row r="27" spans="3:8" x14ac:dyDescent="0.35">
      <c r="C27" s="6"/>
      <c r="D27" s="6"/>
      <c r="E27" s="6"/>
      <c r="F27" s="6"/>
      <c r="G27" s="6"/>
      <c r="H27" s="6"/>
    </row>
  </sheetData>
  <mergeCells count="5">
    <mergeCell ref="C26:G26"/>
    <mergeCell ref="C2:H2"/>
    <mergeCell ref="C9:G9"/>
    <mergeCell ref="C17:G17"/>
    <mergeCell ref="C25:G25"/>
  </mergeCells>
  <pageMargins left="0.7" right="0.7" top="0.75" bottom="0.75" header="0.3" footer="0.3"/>
  <headerFooter>
    <oddHeader>&amp;C&amp;"Calibri"&amp;10&amp;K000000 Confidential&amp;1#_x000D_</oddHeader>
    <oddFooter>&amp;R_x000D_&amp;1#&amp;"Calibri"&amp;10&amp;K000000 Confidential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Airports Company South Africa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Yanga Ralarala</dc:creator>
  <cp:lastModifiedBy>Lerato Phalo</cp:lastModifiedBy>
  <dcterms:created xsi:type="dcterms:W3CDTF">2025-07-17T06:52:13Z</dcterms:created>
  <dcterms:modified xsi:type="dcterms:W3CDTF">2025-07-31T11:41:22Z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a11864d1-c16a-45ad-949f-bdea3b8c9e66_Enabled">
    <vt:lpwstr>true</vt:lpwstr>
  </property>
  <property fmtid="{D5CDD505-2E9C-101B-9397-08002B2CF9AE}" pid="3" name="MSIP_Label_a11864d1-c16a-45ad-949f-bdea3b8c9e66_SetDate">
    <vt:lpwstr>2025-07-17T07:21:26Z</vt:lpwstr>
  </property>
  <property fmtid="{D5CDD505-2E9C-101B-9397-08002B2CF9AE}" pid="4" name="MSIP_Label_a11864d1-c16a-45ad-949f-bdea3b8c9e66_Method">
    <vt:lpwstr>Standard</vt:lpwstr>
  </property>
  <property fmtid="{D5CDD505-2E9C-101B-9397-08002B2CF9AE}" pid="5" name="MSIP_Label_a11864d1-c16a-45ad-949f-bdea3b8c9e66_Name">
    <vt:lpwstr>Confidential</vt:lpwstr>
  </property>
  <property fmtid="{D5CDD505-2E9C-101B-9397-08002B2CF9AE}" pid="6" name="MSIP_Label_a11864d1-c16a-45ad-949f-bdea3b8c9e66_SiteId">
    <vt:lpwstr>fb62d46e-e86e-4673-ba82-b27b61d8202b</vt:lpwstr>
  </property>
  <property fmtid="{D5CDD505-2E9C-101B-9397-08002B2CF9AE}" pid="7" name="MSIP_Label_a11864d1-c16a-45ad-949f-bdea3b8c9e66_ActionId">
    <vt:lpwstr>e76bcb5c-a980-43a4-9e17-3d8539b16717</vt:lpwstr>
  </property>
  <property fmtid="{D5CDD505-2E9C-101B-9397-08002B2CF9AE}" pid="8" name="MSIP_Label_a11864d1-c16a-45ad-949f-bdea3b8c9e66_ContentBits">
    <vt:lpwstr>3</vt:lpwstr>
  </property>
  <property fmtid="{D5CDD505-2E9C-101B-9397-08002B2CF9AE}" pid="9" name="MSIP_Label_a11864d1-c16a-45ad-949f-bdea3b8c9e66_Tag">
    <vt:lpwstr>10, 3, 0, 1</vt:lpwstr>
  </property>
</Properties>
</file>