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osteHF\Desktop\Formal Tenders\PAS Washroom Services 2026\Tender Pack\"/>
    </mc:Choice>
  </mc:AlternateContent>
  <xr:revisionPtr revIDLastSave="0" documentId="8_{D80B5722-4943-48D0-BAE6-6C6EF65677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ashroom Pricing Schedule" sheetId="1" r:id="rId1"/>
  </sheets>
  <definedNames>
    <definedName name="_xlnm.Print_Area" localSheetId="0">'Washroom Pricing Schedule'!$A$1:$K$83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1" l="1"/>
  <c r="J14" i="1"/>
  <c r="K82" i="1"/>
  <c r="K81" i="1"/>
  <c r="K80" i="1"/>
  <c r="K79" i="1"/>
  <c r="K78" i="1"/>
  <c r="K77" i="1"/>
  <c r="K76" i="1"/>
  <c r="K72" i="1"/>
  <c r="K71" i="1"/>
  <c r="K70" i="1"/>
  <c r="K69" i="1"/>
  <c r="K68" i="1"/>
  <c r="K67" i="1"/>
  <c r="K66" i="1"/>
  <c r="J62" i="1"/>
  <c r="J61" i="1"/>
  <c r="J60" i="1"/>
  <c r="J59" i="1"/>
  <c r="J58" i="1"/>
  <c r="J57" i="1"/>
  <c r="J56" i="1"/>
  <c r="J53" i="1"/>
  <c r="J52" i="1"/>
  <c r="J51" i="1"/>
  <c r="J47" i="1"/>
  <c r="J46" i="1"/>
  <c r="J45" i="1"/>
  <c r="J44" i="1"/>
  <c r="J43" i="1"/>
  <c r="J42" i="1"/>
  <c r="J41" i="1"/>
  <c r="J38" i="1"/>
  <c r="J37" i="1"/>
  <c r="J36" i="1"/>
  <c r="J21" i="1"/>
  <c r="J32" i="1"/>
  <c r="J31" i="1"/>
  <c r="J29" i="1"/>
  <c r="J28" i="1"/>
  <c r="J27" i="1"/>
  <c r="J26" i="1"/>
  <c r="J25" i="1"/>
  <c r="J24" i="1"/>
  <c r="J23" i="1"/>
  <c r="J22" i="1"/>
  <c r="J20" i="1"/>
  <c r="J8" i="1"/>
  <c r="J9" i="1"/>
  <c r="J10" i="1"/>
  <c r="J11" i="1"/>
  <c r="J12" i="1"/>
  <c r="J13" i="1"/>
  <c r="J15" i="1"/>
  <c r="J16" i="1"/>
  <c r="H16" i="1"/>
  <c r="H15" i="1"/>
  <c r="H13" i="1"/>
  <c r="H12" i="1"/>
  <c r="H11" i="1"/>
  <c r="H10" i="1"/>
  <c r="H9" i="1"/>
  <c r="H8" i="1"/>
  <c r="H7" i="1"/>
  <c r="I7" i="1" s="1"/>
  <c r="J7" i="1" s="1"/>
  <c r="H6" i="1"/>
  <c r="I6" i="1" s="1"/>
  <c r="J6" i="1" s="1"/>
  <c r="H5" i="1"/>
  <c r="H4" i="1"/>
  <c r="I4" i="1" s="1"/>
  <c r="J4" i="1" s="1"/>
  <c r="J54" i="1" l="1"/>
  <c r="K83" i="1"/>
  <c r="J63" i="1"/>
  <c r="J48" i="1"/>
  <c r="K73" i="1"/>
  <c r="I5" i="1"/>
  <c r="J5" i="1" s="1"/>
  <c r="J17" i="1" s="1"/>
  <c r="J39" i="1"/>
  <c r="J33" i="1"/>
</calcChain>
</file>

<file path=xl/sharedStrings.xml><?xml version="1.0" encoding="utf-8"?>
<sst xmlns="http://schemas.openxmlformats.org/spreadsheetml/2006/main" count="165" uniqueCount="77">
  <si>
    <t>A</t>
  </si>
  <si>
    <t>C</t>
  </si>
  <si>
    <t>F</t>
  </si>
  <si>
    <t>3000034439</t>
  </si>
  <si>
    <t>3000034449</t>
  </si>
  <si>
    <t>3000034450</t>
  </si>
  <si>
    <t>3000034431</t>
  </si>
  <si>
    <t>3000034432</t>
  </si>
  <si>
    <t>3000034437</t>
  </si>
  <si>
    <t>3000034442</t>
  </si>
  <si>
    <t>0712414</t>
  </si>
  <si>
    <t>0712412</t>
  </si>
  <si>
    <t>0712413</t>
  </si>
  <si>
    <t>0712410</t>
  </si>
  <si>
    <t>0712411</t>
  </si>
  <si>
    <t>G</t>
  </si>
  <si>
    <t>Rental SHE Packet Dispenser</t>
  </si>
  <si>
    <t>Rental Sanitary Bin</t>
  </si>
  <si>
    <t>Rental Folded Paper Towel Dispenser</t>
  </si>
  <si>
    <t xml:space="preserve">Rental Wall Bin </t>
  </si>
  <si>
    <t>Monthly Qty</t>
  </si>
  <si>
    <t>Yearly Qty</t>
  </si>
  <si>
    <t>Weekly Qty</t>
  </si>
  <si>
    <t>5 Year Contract Qty</t>
  </si>
  <si>
    <t>Monthly Service cost (x12 Services)</t>
  </si>
  <si>
    <t>Weekly Service cost (x52 Services)</t>
  </si>
  <si>
    <t>Services</t>
  </si>
  <si>
    <t>Consumables</t>
  </si>
  <si>
    <t>Additional Services</t>
  </si>
  <si>
    <t>Additional Consumables</t>
  </si>
  <si>
    <t>Rental Seat Sanitizer Dispenser</t>
  </si>
  <si>
    <t>Rental Foam Soap Dispenser</t>
  </si>
  <si>
    <t>Rental Shower Gel Dispenser</t>
  </si>
  <si>
    <t>Rental Hand Sanitizer Dispenser</t>
  </si>
  <si>
    <t>Consumable Urinal long lasting fragrenced bio - enzyme disc</t>
  </si>
  <si>
    <t xml:space="preserve">Consumable Paper Towel Folded Performance (1000's /Ea) </t>
  </si>
  <si>
    <t xml:space="preserve">Consumable SHE Packets (1 x 20/ Pkt) </t>
  </si>
  <si>
    <t>3000056284</t>
  </si>
  <si>
    <t>3000056289</t>
  </si>
  <si>
    <t>3000056283</t>
  </si>
  <si>
    <t>3000056286</t>
  </si>
  <si>
    <t>3000056287</t>
  </si>
  <si>
    <t>3000056285</t>
  </si>
  <si>
    <t>0761878</t>
  </si>
  <si>
    <t>0761876</t>
  </si>
  <si>
    <r>
      <t xml:space="preserve">Service </t>
    </r>
    <r>
      <rPr>
        <b/>
        <sz val="12"/>
        <color theme="1"/>
        <rFont val="Arial"/>
        <family val="2"/>
      </rPr>
      <t>Air Freshner</t>
    </r>
    <r>
      <rPr>
        <sz val="12"/>
        <color theme="1"/>
        <rFont val="Arial"/>
        <family val="2"/>
      </rPr>
      <t xml:space="preserve"> Dispenser (75ml)</t>
    </r>
  </si>
  <si>
    <r>
      <t xml:space="preserve">Service </t>
    </r>
    <r>
      <rPr>
        <b/>
        <sz val="12"/>
        <color theme="1"/>
        <rFont val="Arial"/>
        <family val="2"/>
      </rPr>
      <t>Continuous Air Freshener</t>
    </r>
    <r>
      <rPr>
        <sz val="12"/>
        <color theme="1"/>
        <rFont val="Arial"/>
        <family val="2"/>
      </rPr>
      <t xml:space="preserve"> Dispenser</t>
    </r>
  </si>
  <si>
    <r>
      <t xml:space="preserve">Service </t>
    </r>
    <r>
      <rPr>
        <b/>
        <sz val="12"/>
        <rFont val="Arial"/>
        <family val="2"/>
      </rPr>
      <t>Urinal long lasting fragrenced bio - enzyme disc</t>
    </r>
  </si>
  <si>
    <r>
      <t xml:space="preserve">Service </t>
    </r>
    <r>
      <rPr>
        <b/>
        <sz val="12"/>
        <color theme="1"/>
        <rFont val="Arial"/>
        <family val="2"/>
      </rPr>
      <t>Seat Sanitizer</t>
    </r>
    <r>
      <rPr>
        <sz val="12"/>
        <color theme="1"/>
        <rFont val="Arial"/>
        <family val="2"/>
      </rPr>
      <t xml:space="preserve"> Dispenser</t>
    </r>
  </si>
  <si>
    <r>
      <t xml:space="preserve">Service </t>
    </r>
    <r>
      <rPr>
        <b/>
        <sz val="12"/>
        <color theme="1"/>
        <rFont val="Arial"/>
        <family val="2"/>
      </rPr>
      <t>Foam Soap</t>
    </r>
    <r>
      <rPr>
        <sz val="12"/>
        <color theme="1"/>
        <rFont val="Arial"/>
        <family val="2"/>
      </rPr>
      <t xml:space="preserve"> Dispenser</t>
    </r>
  </si>
  <si>
    <r>
      <t xml:space="preserve">Service </t>
    </r>
    <r>
      <rPr>
        <b/>
        <sz val="12"/>
        <color theme="1"/>
        <rFont val="Arial"/>
        <family val="2"/>
      </rPr>
      <t>SHE Packet</t>
    </r>
    <r>
      <rPr>
        <sz val="12"/>
        <color theme="1"/>
        <rFont val="Arial"/>
        <family val="2"/>
      </rPr>
      <t xml:space="preserve"> Dispenser</t>
    </r>
  </si>
  <si>
    <r>
      <t xml:space="preserve">Service </t>
    </r>
    <r>
      <rPr>
        <b/>
        <sz val="12"/>
        <color theme="1"/>
        <rFont val="Arial"/>
        <family val="2"/>
      </rPr>
      <t>Sanitary Bin</t>
    </r>
  </si>
  <si>
    <r>
      <t xml:space="preserve">Service </t>
    </r>
    <r>
      <rPr>
        <b/>
        <sz val="12"/>
        <color theme="1"/>
        <rFont val="Arial"/>
        <family val="2"/>
      </rPr>
      <t xml:space="preserve">Shower Gel </t>
    </r>
    <r>
      <rPr>
        <sz val="12"/>
        <color theme="1"/>
        <rFont val="Arial"/>
        <family val="2"/>
      </rPr>
      <t>Dispenser</t>
    </r>
  </si>
  <si>
    <r>
      <t xml:space="preserve">Service </t>
    </r>
    <r>
      <rPr>
        <b/>
        <sz val="12"/>
        <color theme="1"/>
        <rFont val="Arial"/>
        <family val="2"/>
      </rPr>
      <t>Folded Paper Towel</t>
    </r>
    <r>
      <rPr>
        <sz val="12"/>
        <color theme="1"/>
        <rFont val="Arial"/>
        <family val="2"/>
      </rPr>
      <t xml:space="preserve"> Dispenser</t>
    </r>
  </si>
  <si>
    <r>
      <t xml:space="preserve">Service </t>
    </r>
    <r>
      <rPr>
        <b/>
        <sz val="12"/>
        <color theme="1"/>
        <rFont val="Arial"/>
        <family val="2"/>
      </rPr>
      <t>Hand Sanitizer</t>
    </r>
    <r>
      <rPr>
        <sz val="12"/>
        <color theme="1"/>
        <rFont val="Arial"/>
        <family val="2"/>
      </rPr>
      <t xml:space="preserve"> Dispenser</t>
    </r>
  </si>
  <si>
    <r>
      <t xml:space="preserve">Service </t>
    </r>
    <r>
      <rPr>
        <b/>
        <sz val="12"/>
        <color theme="1"/>
        <rFont val="Arial"/>
        <family val="2"/>
      </rPr>
      <t>Continuous Air Freshener</t>
    </r>
    <r>
      <rPr>
        <sz val="12"/>
        <color theme="1"/>
        <rFont val="Arial"/>
        <family val="2"/>
      </rPr>
      <t xml:space="preserve"> Dispenser </t>
    </r>
  </si>
  <si>
    <r>
      <t xml:space="preserve">Service </t>
    </r>
    <r>
      <rPr>
        <b/>
        <sz val="12"/>
        <color theme="1"/>
        <rFont val="Arial"/>
        <family val="2"/>
      </rPr>
      <t xml:space="preserve">SHE Packet </t>
    </r>
    <r>
      <rPr>
        <sz val="12"/>
        <color theme="1"/>
        <rFont val="Arial"/>
        <family val="2"/>
      </rPr>
      <t>Dispenser</t>
    </r>
  </si>
  <si>
    <r>
      <t xml:space="preserve">Service </t>
    </r>
    <r>
      <rPr>
        <b/>
        <sz val="12"/>
        <color theme="1"/>
        <rFont val="Arial"/>
        <family val="2"/>
      </rPr>
      <t>Shower Gel</t>
    </r>
    <r>
      <rPr>
        <sz val="12"/>
        <color theme="1"/>
        <rFont val="Arial"/>
        <family val="2"/>
      </rPr>
      <t xml:space="preserve"> Dispenser</t>
    </r>
  </si>
  <si>
    <t>Consumable Shower Gell Sachet 1l</t>
  </si>
  <si>
    <t>Rental Paper Towel Barrel Cabinet (with positive locking mechanism)</t>
  </si>
  <si>
    <t>Rental  Continuous Air Freshener Dispenser (including Consumable)</t>
  </si>
  <si>
    <t>Rental  Continuous Air Freshener Dispenser (including consumable)</t>
  </si>
  <si>
    <t>Consumable Seat Sanitizer refill (400ml sachets)</t>
  </si>
  <si>
    <t>Consumable Foam Soap refill  (800ml sachets)</t>
  </si>
  <si>
    <t>Consumable Hand Sanitizer refill  (400ml sachets)</t>
  </si>
  <si>
    <t>Rental Aerosol Dispenser (including Consumable and Batteries)</t>
  </si>
  <si>
    <t>Rental Auto Flush Unit (including Batteries)</t>
  </si>
  <si>
    <t>Rental Auto Flush Unit (including batteries)</t>
  </si>
  <si>
    <t>Rental Aerosol Dispenser (including consumable and batteries)</t>
  </si>
  <si>
    <t>Unit price</t>
  </si>
  <si>
    <t>Annexure A - Washroom Services Price Schedule</t>
  </si>
  <si>
    <t>5 Year Cost</t>
  </si>
  <si>
    <t>TOTAL</t>
  </si>
  <si>
    <t>Consumable Urinal long lasting fragrenced bio-enzyme disc</t>
  </si>
  <si>
    <t>Hand Drier with Hepa Filter (Fully Serviced)</t>
  </si>
  <si>
    <t xml:space="preserve">Equipment </t>
  </si>
  <si>
    <t xml:space="preserve">Additional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</si>
</sst>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view="pageBreakPreview" topLeftCell="A3" zoomScale="60" zoomScaleNormal="80" workbookViewId="0">
      <selection activeCell="J3" sqref="J3"/>
    </sheetView>
  </sheetViews>
  <sheetFormatPr defaultRowHeight="17.5" x14ac:dyDescent="0.35"/>
  <cols>
    <col min="1" max="1" width="6.54296875" customWidth="1"/>
    <col min="2" max="2" width="15" customWidth="1"/>
    <col min="3" max="3" width="26.7265625" customWidth="1"/>
    <col min="4" max="4" width="42.453125" customWidth="1"/>
    <col min="5" max="5" width="7.36328125" hidden="1" customWidth="1"/>
    <col min="6" max="6" width="13" customWidth="1"/>
    <col min="7" max="7" width="15.08984375" customWidth="1"/>
    <col min="8" max="8" width="18.36328125" style="1" customWidth="1"/>
    <col min="9" max="10" width="21.90625" style="1" bestFit="1" customWidth="1"/>
    <col min="11" max="11" width="25.1796875" style="1" customWidth="1"/>
    <col min="12" max="12" width="14.36328125" bestFit="1" customWidth="1"/>
  </cols>
  <sheetData>
    <row r="1" spans="1:11" s="25" customFormat="1" ht="31" customHeight="1" x14ac:dyDescent="0.35">
      <c r="A1" s="70" t="s">
        <v>70</v>
      </c>
      <c r="B1" s="71"/>
      <c r="C1" s="71"/>
      <c r="D1" s="71"/>
      <c r="E1" s="71"/>
      <c r="F1" s="71"/>
      <c r="G1" s="71"/>
      <c r="H1" s="71"/>
      <c r="I1" s="71"/>
      <c r="J1" s="72"/>
      <c r="K1" s="16"/>
    </row>
    <row r="2" spans="1:11" s="25" customFormat="1" ht="27.5" customHeight="1" x14ac:dyDescent="0.35">
      <c r="A2" s="73" t="s">
        <v>75</v>
      </c>
      <c r="B2" s="60"/>
      <c r="C2" s="60"/>
      <c r="D2" s="60"/>
      <c r="E2" s="60"/>
      <c r="F2" s="60"/>
      <c r="G2" s="60"/>
      <c r="H2" s="60"/>
      <c r="I2" s="60"/>
      <c r="J2" s="61"/>
      <c r="K2" s="21"/>
    </row>
    <row r="3" spans="1:11" s="25" customFormat="1" ht="25" customHeight="1" x14ac:dyDescent="0.35">
      <c r="A3" s="2" t="s">
        <v>0</v>
      </c>
      <c r="B3" s="62"/>
      <c r="C3" s="63"/>
      <c r="D3" s="63"/>
      <c r="E3" s="64"/>
      <c r="F3" s="3" t="s">
        <v>69</v>
      </c>
      <c r="G3" s="3" t="s">
        <v>20</v>
      </c>
      <c r="H3" s="5" t="s">
        <v>21</v>
      </c>
      <c r="I3" s="5" t="s">
        <v>23</v>
      </c>
      <c r="J3" s="5" t="s">
        <v>71</v>
      </c>
      <c r="K3" s="22"/>
    </row>
    <row r="4" spans="1:11" s="25" customFormat="1" ht="25" customHeight="1" x14ac:dyDescent="0.35">
      <c r="A4" s="6">
        <v>1</v>
      </c>
      <c r="B4" s="7">
        <v>3000013213</v>
      </c>
      <c r="C4" s="52" t="s">
        <v>19</v>
      </c>
      <c r="D4" s="53"/>
      <c r="E4" s="54"/>
      <c r="F4" s="18"/>
      <c r="G4" s="8">
        <v>305</v>
      </c>
      <c r="H4" s="26">
        <f t="shared" ref="H4:H16" si="0">G4*12</f>
        <v>3660</v>
      </c>
      <c r="I4" s="27">
        <f>H4*5</f>
        <v>18300</v>
      </c>
      <c r="J4" s="26">
        <f>F4*I4</f>
        <v>0</v>
      </c>
      <c r="K4" s="24"/>
    </row>
    <row r="5" spans="1:11" s="25" customFormat="1" ht="25" customHeight="1" x14ac:dyDescent="0.35">
      <c r="A5" s="6">
        <v>2</v>
      </c>
      <c r="B5" s="7">
        <v>3000013217</v>
      </c>
      <c r="C5" s="52" t="s">
        <v>59</v>
      </c>
      <c r="D5" s="53"/>
      <c r="E5" s="54"/>
      <c r="F5" s="18"/>
      <c r="G5" s="8">
        <v>405</v>
      </c>
      <c r="H5" s="26">
        <f t="shared" si="0"/>
        <v>4860</v>
      </c>
      <c r="I5" s="27">
        <f>H5*5</f>
        <v>24300</v>
      </c>
      <c r="J5" s="26">
        <f>F5*I5</f>
        <v>0</v>
      </c>
      <c r="K5" s="24"/>
    </row>
    <row r="6" spans="1:11" s="25" customFormat="1" ht="25" customHeight="1" x14ac:dyDescent="0.35">
      <c r="A6" s="6">
        <v>3</v>
      </c>
      <c r="B6" s="7">
        <v>3000013216</v>
      </c>
      <c r="C6" s="52" t="s">
        <v>16</v>
      </c>
      <c r="D6" s="53"/>
      <c r="E6" s="54"/>
      <c r="F6" s="18"/>
      <c r="G6" s="8">
        <v>276</v>
      </c>
      <c r="H6" s="26">
        <f t="shared" si="0"/>
        <v>3312</v>
      </c>
      <c r="I6" s="27">
        <f>H6*5</f>
        <v>16560</v>
      </c>
      <c r="J6" s="26">
        <f>F6*I6</f>
        <v>0</v>
      </c>
      <c r="K6" s="24"/>
    </row>
    <row r="7" spans="1:11" s="25" customFormat="1" ht="25" customHeight="1" x14ac:dyDescent="0.35">
      <c r="A7" s="6">
        <v>4</v>
      </c>
      <c r="B7" s="7">
        <v>3000013204</v>
      </c>
      <c r="C7" s="52" t="s">
        <v>66</v>
      </c>
      <c r="D7" s="53"/>
      <c r="E7" s="54"/>
      <c r="F7" s="18"/>
      <c r="G7" s="9">
        <v>170</v>
      </c>
      <c r="H7" s="26">
        <f t="shared" si="0"/>
        <v>2040</v>
      </c>
      <c r="I7" s="27">
        <f>H7*5</f>
        <v>10200</v>
      </c>
      <c r="J7" s="26">
        <f>F7*I7</f>
        <v>0</v>
      </c>
      <c r="K7" s="24"/>
    </row>
    <row r="8" spans="1:11" s="25" customFormat="1" ht="25" customHeight="1" x14ac:dyDescent="0.35">
      <c r="A8" s="6">
        <v>5</v>
      </c>
      <c r="B8" s="7">
        <v>3000013203</v>
      </c>
      <c r="C8" s="52" t="s">
        <v>30</v>
      </c>
      <c r="D8" s="53"/>
      <c r="E8" s="54"/>
      <c r="F8" s="18"/>
      <c r="G8" s="8">
        <v>522</v>
      </c>
      <c r="H8" s="26">
        <f t="shared" si="0"/>
        <v>6264</v>
      </c>
      <c r="I8" s="27">
        <v>31320</v>
      </c>
      <c r="J8" s="26">
        <f>F8*I8</f>
        <v>0</v>
      </c>
      <c r="K8" s="24"/>
    </row>
    <row r="9" spans="1:11" s="25" customFormat="1" ht="25" customHeight="1" x14ac:dyDescent="0.35">
      <c r="A9" s="6">
        <v>6</v>
      </c>
      <c r="B9" s="7">
        <v>3000013201</v>
      </c>
      <c r="C9" s="52" t="s">
        <v>65</v>
      </c>
      <c r="D9" s="53"/>
      <c r="E9" s="54"/>
      <c r="F9" s="18"/>
      <c r="G9" s="9">
        <v>353</v>
      </c>
      <c r="H9" s="26">
        <f t="shared" si="0"/>
        <v>4236</v>
      </c>
      <c r="I9" s="27">
        <v>21180</v>
      </c>
      <c r="J9" s="26">
        <f>F9*I9</f>
        <v>0</v>
      </c>
      <c r="K9" s="24"/>
    </row>
    <row r="10" spans="1:11" s="25" customFormat="1" ht="25" customHeight="1" x14ac:dyDescent="0.35">
      <c r="A10" s="6">
        <v>7</v>
      </c>
      <c r="B10" s="7">
        <v>3000013206</v>
      </c>
      <c r="C10" s="52" t="s">
        <v>31</v>
      </c>
      <c r="D10" s="53"/>
      <c r="E10" s="54"/>
      <c r="F10" s="18"/>
      <c r="G10" s="9">
        <v>465</v>
      </c>
      <c r="H10" s="26">
        <f t="shared" si="0"/>
        <v>5580</v>
      </c>
      <c r="I10" s="27">
        <v>27900</v>
      </c>
      <c r="J10" s="26">
        <f>F10*I10</f>
        <v>0</v>
      </c>
      <c r="K10" s="24"/>
    </row>
    <row r="11" spans="1:11" s="25" customFormat="1" ht="25" customHeight="1" x14ac:dyDescent="0.35">
      <c r="A11" s="6">
        <v>8</v>
      </c>
      <c r="B11" s="28" t="s">
        <v>41</v>
      </c>
      <c r="C11" s="56" t="s">
        <v>32</v>
      </c>
      <c r="D11" s="57"/>
      <c r="E11" s="58"/>
      <c r="F11" s="18"/>
      <c r="G11" s="8">
        <v>129</v>
      </c>
      <c r="H11" s="26">
        <f t="shared" si="0"/>
        <v>1548</v>
      </c>
      <c r="I11" s="27">
        <v>7740</v>
      </c>
      <c r="J11" s="26">
        <f>F11*I11</f>
        <v>0</v>
      </c>
      <c r="K11" s="24"/>
    </row>
    <row r="12" spans="1:11" s="25" customFormat="1" ht="25" customHeight="1" x14ac:dyDescent="0.35">
      <c r="A12" s="6">
        <v>10</v>
      </c>
      <c r="B12" s="28" t="s">
        <v>38</v>
      </c>
      <c r="C12" s="56" t="s">
        <v>60</v>
      </c>
      <c r="D12" s="57"/>
      <c r="E12" s="58"/>
      <c r="F12" s="18"/>
      <c r="G12" s="8">
        <v>25</v>
      </c>
      <c r="H12" s="26">
        <f t="shared" si="0"/>
        <v>300</v>
      </c>
      <c r="I12" s="27">
        <v>1500</v>
      </c>
      <c r="J12" s="26">
        <f>F12*I12</f>
        <v>0</v>
      </c>
      <c r="K12" s="24"/>
    </row>
    <row r="13" spans="1:11" s="25" customFormat="1" ht="25" customHeight="1" x14ac:dyDescent="0.35">
      <c r="A13" s="6">
        <v>11</v>
      </c>
      <c r="B13" s="7">
        <v>3000013214</v>
      </c>
      <c r="C13" s="52" t="s">
        <v>33</v>
      </c>
      <c r="D13" s="53"/>
      <c r="E13" s="54"/>
      <c r="F13" s="18"/>
      <c r="G13" s="8">
        <v>306</v>
      </c>
      <c r="H13" s="26">
        <f t="shared" si="0"/>
        <v>3672</v>
      </c>
      <c r="I13" s="27">
        <v>18360</v>
      </c>
      <c r="J13" s="26">
        <f>F13*I13</f>
        <v>0</v>
      </c>
      <c r="K13" s="24"/>
    </row>
    <row r="14" spans="1:11" s="25" customFormat="1" ht="25" customHeight="1" x14ac:dyDescent="0.35">
      <c r="A14" s="6">
        <v>12</v>
      </c>
      <c r="B14" s="37">
        <v>3000056288</v>
      </c>
      <c r="C14" s="56" t="s">
        <v>74</v>
      </c>
      <c r="D14" s="57"/>
      <c r="E14" s="36"/>
      <c r="F14" s="38"/>
      <c r="G14" s="39">
        <v>36</v>
      </c>
      <c r="H14" s="40">
        <v>432</v>
      </c>
      <c r="I14" s="41">
        <v>2160</v>
      </c>
      <c r="J14" s="40">
        <f>F14*I14</f>
        <v>0</v>
      </c>
      <c r="K14" s="24"/>
    </row>
    <row r="15" spans="1:11" s="25" customFormat="1" ht="25" customHeight="1" x14ac:dyDescent="0.35">
      <c r="A15" s="6">
        <v>13</v>
      </c>
      <c r="B15" s="7">
        <v>3000013218</v>
      </c>
      <c r="C15" s="52" t="s">
        <v>18</v>
      </c>
      <c r="D15" s="53"/>
      <c r="E15" s="54"/>
      <c r="F15" s="18"/>
      <c r="G15" s="8">
        <v>2</v>
      </c>
      <c r="H15" s="26">
        <f t="shared" si="0"/>
        <v>24</v>
      </c>
      <c r="I15" s="27">
        <v>120</v>
      </c>
      <c r="J15" s="26">
        <f>F15*I15</f>
        <v>0</v>
      </c>
      <c r="K15" s="24"/>
    </row>
    <row r="16" spans="1:11" s="25" customFormat="1" ht="25" customHeight="1" x14ac:dyDescent="0.35">
      <c r="A16" s="6">
        <v>14</v>
      </c>
      <c r="B16" s="29" t="s">
        <v>3</v>
      </c>
      <c r="C16" s="52" t="s">
        <v>17</v>
      </c>
      <c r="D16" s="53"/>
      <c r="E16" s="54"/>
      <c r="F16" s="10"/>
      <c r="G16" s="8">
        <v>276</v>
      </c>
      <c r="H16" s="26">
        <f t="shared" si="0"/>
        <v>3312</v>
      </c>
      <c r="I16" s="27">
        <v>16560</v>
      </c>
      <c r="J16" s="26">
        <f>F16*I16</f>
        <v>0</v>
      </c>
      <c r="K16" s="24"/>
    </row>
    <row r="17" spans="1:11" s="25" customFormat="1" ht="25" customHeight="1" x14ac:dyDescent="0.35">
      <c r="A17" s="45" t="s">
        <v>72</v>
      </c>
      <c r="B17" s="45"/>
      <c r="C17" s="45"/>
      <c r="D17" s="45"/>
      <c r="E17" s="45"/>
      <c r="F17" s="45"/>
      <c r="G17" s="46"/>
      <c r="H17" s="19"/>
      <c r="I17" s="19"/>
      <c r="J17" s="19">
        <f>SUM(J4:J16)</f>
        <v>0</v>
      </c>
      <c r="K17" s="24"/>
    </row>
    <row r="18" spans="1:11" s="25" customFormat="1" ht="27.5" customHeight="1" x14ac:dyDescent="0.35">
      <c r="A18" s="73" t="s">
        <v>76</v>
      </c>
      <c r="B18" s="60"/>
      <c r="C18" s="60"/>
      <c r="D18" s="60"/>
      <c r="E18" s="60"/>
      <c r="F18" s="60"/>
      <c r="G18" s="60"/>
      <c r="H18" s="60"/>
      <c r="I18" s="60"/>
      <c r="J18" s="61"/>
      <c r="K18" s="23"/>
    </row>
    <row r="19" spans="1:11" s="25" customFormat="1" ht="25" customHeight="1" x14ac:dyDescent="0.35">
      <c r="A19" s="2" t="s">
        <v>1</v>
      </c>
      <c r="B19" s="62"/>
      <c r="C19" s="63"/>
      <c r="D19" s="63"/>
      <c r="E19" s="64"/>
      <c r="F19" s="3" t="s">
        <v>69</v>
      </c>
      <c r="G19" s="3" t="s">
        <v>20</v>
      </c>
      <c r="H19" s="5" t="s">
        <v>21</v>
      </c>
      <c r="I19" s="5" t="s">
        <v>23</v>
      </c>
      <c r="J19" s="5" t="s">
        <v>71</v>
      </c>
      <c r="K19" s="24"/>
    </row>
    <row r="20" spans="1:11" s="25" customFormat="1" ht="25" customHeight="1" x14ac:dyDescent="0.35">
      <c r="A20" s="6">
        <v>15</v>
      </c>
      <c r="B20" s="7">
        <v>3000013213</v>
      </c>
      <c r="C20" s="52" t="s">
        <v>19</v>
      </c>
      <c r="D20" s="53"/>
      <c r="E20" s="54"/>
      <c r="F20" s="18"/>
      <c r="G20" s="8">
        <v>50</v>
      </c>
      <c r="H20" s="26">
        <v>600</v>
      </c>
      <c r="I20" s="27">
        <v>3000</v>
      </c>
      <c r="J20" s="26">
        <f>F20*I20</f>
        <v>0</v>
      </c>
      <c r="K20" s="24"/>
    </row>
    <row r="21" spans="1:11" s="25" customFormat="1" ht="25" customHeight="1" x14ac:dyDescent="0.35">
      <c r="A21" s="6">
        <v>16</v>
      </c>
      <c r="B21" s="7">
        <v>3000013217</v>
      </c>
      <c r="C21" s="52" t="s">
        <v>59</v>
      </c>
      <c r="D21" s="53"/>
      <c r="E21" s="54"/>
      <c r="F21" s="18"/>
      <c r="G21" s="8">
        <v>50</v>
      </c>
      <c r="H21" s="26">
        <v>600</v>
      </c>
      <c r="I21" s="27">
        <v>3000</v>
      </c>
      <c r="J21" s="26">
        <f>F21*I21</f>
        <v>0</v>
      </c>
      <c r="K21" s="24"/>
    </row>
    <row r="22" spans="1:11" s="25" customFormat="1" ht="25" customHeight="1" x14ac:dyDescent="0.35">
      <c r="A22" s="6">
        <v>17</v>
      </c>
      <c r="B22" s="7">
        <v>3000013216</v>
      </c>
      <c r="C22" s="52" t="s">
        <v>16</v>
      </c>
      <c r="D22" s="53"/>
      <c r="E22" s="54"/>
      <c r="F22" s="18"/>
      <c r="G22" s="8">
        <v>50</v>
      </c>
      <c r="H22" s="26">
        <v>600</v>
      </c>
      <c r="I22" s="27">
        <v>3000</v>
      </c>
      <c r="J22" s="26">
        <f>F22*I22</f>
        <v>0</v>
      </c>
      <c r="K22" s="24"/>
    </row>
    <row r="23" spans="1:11" s="25" customFormat="1" ht="25" customHeight="1" x14ac:dyDescent="0.35">
      <c r="A23" s="6">
        <v>18</v>
      </c>
      <c r="B23" s="7">
        <v>3000013204</v>
      </c>
      <c r="C23" s="52" t="s">
        <v>67</v>
      </c>
      <c r="D23" s="53"/>
      <c r="E23" s="54"/>
      <c r="F23" s="18"/>
      <c r="G23" s="8">
        <v>50</v>
      </c>
      <c r="H23" s="26">
        <v>600</v>
      </c>
      <c r="I23" s="27">
        <v>3000</v>
      </c>
      <c r="J23" s="26">
        <f>F23*I23</f>
        <v>0</v>
      </c>
      <c r="K23" s="24"/>
    </row>
    <row r="24" spans="1:11" s="25" customFormat="1" ht="25" customHeight="1" x14ac:dyDescent="0.35">
      <c r="A24" s="6">
        <v>19</v>
      </c>
      <c r="B24" s="7">
        <v>3000013203</v>
      </c>
      <c r="C24" s="52" t="s">
        <v>30</v>
      </c>
      <c r="D24" s="53"/>
      <c r="E24" s="54"/>
      <c r="F24" s="18"/>
      <c r="G24" s="8">
        <v>50</v>
      </c>
      <c r="H24" s="26">
        <v>600</v>
      </c>
      <c r="I24" s="27">
        <v>3000</v>
      </c>
      <c r="J24" s="26">
        <f>F24*I24</f>
        <v>0</v>
      </c>
      <c r="K24" s="24"/>
    </row>
    <row r="25" spans="1:11" s="25" customFormat="1" ht="25" customHeight="1" x14ac:dyDescent="0.35">
      <c r="A25" s="6">
        <v>20</v>
      </c>
      <c r="B25" s="7">
        <v>3000013201</v>
      </c>
      <c r="C25" s="52" t="s">
        <v>68</v>
      </c>
      <c r="D25" s="53"/>
      <c r="E25" s="54"/>
      <c r="F25" s="18"/>
      <c r="G25" s="8">
        <v>50</v>
      </c>
      <c r="H25" s="26">
        <v>600</v>
      </c>
      <c r="I25" s="27">
        <v>3000</v>
      </c>
      <c r="J25" s="26">
        <f>F25*I25</f>
        <v>0</v>
      </c>
      <c r="K25" s="24"/>
    </row>
    <row r="26" spans="1:11" s="25" customFormat="1" ht="25" customHeight="1" x14ac:dyDescent="0.35">
      <c r="A26" s="6">
        <v>21</v>
      </c>
      <c r="B26" s="7">
        <v>3000013206</v>
      </c>
      <c r="C26" s="52" t="s">
        <v>31</v>
      </c>
      <c r="D26" s="53"/>
      <c r="E26" s="54"/>
      <c r="F26" s="18"/>
      <c r="G26" s="8">
        <v>50</v>
      </c>
      <c r="H26" s="26">
        <v>600</v>
      </c>
      <c r="I26" s="27">
        <v>3000</v>
      </c>
      <c r="J26" s="26">
        <f>F26*I26</f>
        <v>0</v>
      </c>
      <c r="K26" s="24"/>
    </row>
    <row r="27" spans="1:11" s="25" customFormat="1" ht="25" customHeight="1" x14ac:dyDescent="0.35">
      <c r="A27" s="6">
        <v>22</v>
      </c>
      <c r="B27" s="28" t="s">
        <v>41</v>
      </c>
      <c r="C27" s="56" t="s">
        <v>32</v>
      </c>
      <c r="D27" s="57"/>
      <c r="E27" s="58"/>
      <c r="F27" s="18"/>
      <c r="G27" s="8">
        <v>20</v>
      </c>
      <c r="H27" s="26">
        <v>240</v>
      </c>
      <c r="I27" s="27">
        <v>1200</v>
      </c>
      <c r="J27" s="26">
        <f>F27*I27</f>
        <v>0</v>
      </c>
      <c r="K27" s="24"/>
    </row>
    <row r="28" spans="1:11" s="25" customFormat="1" ht="25" customHeight="1" x14ac:dyDescent="0.35">
      <c r="A28" s="6">
        <v>23</v>
      </c>
      <c r="B28" s="28" t="s">
        <v>38</v>
      </c>
      <c r="C28" s="56" t="s">
        <v>61</v>
      </c>
      <c r="D28" s="57"/>
      <c r="E28" s="58"/>
      <c r="F28" s="18"/>
      <c r="G28" s="8">
        <v>20</v>
      </c>
      <c r="H28" s="26">
        <v>240</v>
      </c>
      <c r="I28" s="27">
        <v>1200</v>
      </c>
      <c r="J28" s="26">
        <f>F28*I28</f>
        <v>0</v>
      </c>
      <c r="K28" s="24"/>
    </row>
    <row r="29" spans="1:11" s="25" customFormat="1" ht="25" customHeight="1" x14ac:dyDescent="0.35">
      <c r="A29" s="6">
        <v>24</v>
      </c>
      <c r="B29" s="7">
        <v>3000013214</v>
      </c>
      <c r="C29" s="52" t="s">
        <v>33</v>
      </c>
      <c r="D29" s="53"/>
      <c r="E29" s="54"/>
      <c r="F29" s="18"/>
      <c r="G29" s="8">
        <v>50</v>
      </c>
      <c r="H29" s="26">
        <v>600</v>
      </c>
      <c r="I29" s="27">
        <v>3000</v>
      </c>
      <c r="J29" s="26">
        <f>F29*I29</f>
        <v>0</v>
      </c>
      <c r="K29" s="24"/>
    </row>
    <row r="30" spans="1:11" s="25" customFormat="1" ht="25" customHeight="1" x14ac:dyDescent="0.35">
      <c r="A30" s="6">
        <v>25</v>
      </c>
      <c r="B30" s="37">
        <v>3000056288</v>
      </c>
      <c r="C30" s="56" t="s">
        <v>74</v>
      </c>
      <c r="D30" s="57"/>
      <c r="E30" s="36"/>
      <c r="F30" s="38"/>
      <c r="G30" s="39">
        <v>4</v>
      </c>
      <c r="H30" s="40">
        <v>48</v>
      </c>
      <c r="I30" s="41">
        <v>240</v>
      </c>
      <c r="J30" s="40">
        <f>F30*I30</f>
        <v>0</v>
      </c>
      <c r="K30" s="24"/>
    </row>
    <row r="31" spans="1:11" s="25" customFormat="1" ht="25" customHeight="1" x14ac:dyDescent="0.35">
      <c r="A31" s="6">
        <v>26</v>
      </c>
      <c r="B31" s="7">
        <v>3000013218</v>
      </c>
      <c r="C31" s="52" t="s">
        <v>18</v>
      </c>
      <c r="D31" s="53"/>
      <c r="E31" s="54"/>
      <c r="F31" s="18"/>
      <c r="G31" s="8">
        <v>2</v>
      </c>
      <c r="H31" s="26">
        <v>24</v>
      </c>
      <c r="I31" s="27">
        <v>120</v>
      </c>
      <c r="J31" s="26">
        <f>F31*I31</f>
        <v>0</v>
      </c>
      <c r="K31" s="24"/>
    </row>
    <row r="32" spans="1:11" s="25" customFormat="1" ht="25" customHeight="1" x14ac:dyDescent="0.35">
      <c r="A32" s="6">
        <v>27</v>
      </c>
      <c r="B32" s="29" t="s">
        <v>3</v>
      </c>
      <c r="C32" s="52" t="s">
        <v>17</v>
      </c>
      <c r="D32" s="53"/>
      <c r="E32" s="54"/>
      <c r="F32" s="18"/>
      <c r="G32" s="8">
        <v>50</v>
      </c>
      <c r="H32" s="26">
        <v>600</v>
      </c>
      <c r="I32" s="27">
        <v>3000</v>
      </c>
      <c r="J32" s="26">
        <f>F32*I32</f>
        <v>0</v>
      </c>
      <c r="K32" s="24"/>
    </row>
    <row r="33" spans="1:11" s="25" customFormat="1" ht="25" customHeight="1" x14ac:dyDescent="0.35">
      <c r="A33" s="47" t="s">
        <v>72</v>
      </c>
      <c r="B33" s="45"/>
      <c r="C33" s="45"/>
      <c r="D33" s="45"/>
      <c r="E33" s="45"/>
      <c r="F33" s="45"/>
      <c r="G33" s="45"/>
      <c r="H33" s="27"/>
      <c r="I33" s="27"/>
      <c r="J33" s="19">
        <f>SUM(J20:J32)</f>
        <v>0</v>
      </c>
      <c r="K33" s="24"/>
    </row>
    <row r="34" spans="1:11" s="25" customFormat="1" ht="27.5" customHeight="1" x14ac:dyDescent="0.35">
      <c r="A34" s="59" t="s">
        <v>26</v>
      </c>
      <c r="B34" s="60"/>
      <c r="C34" s="60"/>
      <c r="D34" s="60"/>
      <c r="E34" s="60"/>
      <c r="F34" s="60"/>
      <c r="G34" s="60"/>
      <c r="H34" s="60"/>
      <c r="I34" s="60"/>
      <c r="J34" s="61"/>
      <c r="K34" s="23"/>
    </row>
    <row r="35" spans="1:11" s="25" customFormat="1" ht="25" customHeight="1" x14ac:dyDescent="0.35">
      <c r="A35" s="11"/>
      <c r="B35" s="49" t="s">
        <v>24</v>
      </c>
      <c r="C35" s="50"/>
      <c r="D35" s="50"/>
      <c r="E35" s="51"/>
      <c r="F35" s="3" t="s">
        <v>69</v>
      </c>
      <c r="G35" s="3" t="s">
        <v>20</v>
      </c>
      <c r="H35" s="5" t="s">
        <v>21</v>
      </c>
      <c r="I35" s="5" t="s">
        <v>23</v>
      </c>
      <c r="J35" s="5" t="s">
        <v>71</v>
      </c>
      <c r="K35" s="24"/>
    </row>
    <row r="36" spans="1:11" s="25" customFormat="1" ht="25" customHeight="1" x14ac:dyDescent="0.35">
      <c r="A36" s="12">
        <v>28</v>
      </c>
      <c r="B36" s="28" t="s">
        <v>4</v>
      </c>
      <c r="C36" s="52" t="s">
        <v>45</v>
      </c>
      <c r="D36" s="53"/>
      <c r="E36" s="54"/>
      <c r="F36" s="18"/>
      <c r="G36" s="9">
        <v>353</v>
      </c>
      <c r="H36" s="26">
        <v>4236</v>
      </c>
      <c r="I36" s="27">
        <v>21180</v>
      </c>
      <c r="J36" s="26">
        <f>F36*I36</f>
        <v>0</v>
      </c>
      <c r="K36" s="24"/>
    </row>
    <row r="37" spans="1:11" s="25" customFormat="1" ht="25" customHeight="1" x14ac:dyDescent="0.35">
      <c r="A37" s="12">
        <v>29</v>
      </c>
      <c r="B37" s="28" t="s">
        <v>40</v>
      </c>
      <c r="C37" s="55" t="s">
        <v>46</v>
      </c>
      <c r="D37" s="55"/>
      <c r="E37" s="55"/>
      <c r="F37" s="18"/>
      <c r="G37" s="8">
        <v>25</v>
      </c>
      <c r="H37" s="26">
        <v>300</v>
      </c>
      <c r="I37" s="27">
        <v>1500</v>
      </c>
      <c r="J37" s="26">
        <f>F37*I37</f>
        <v>0</v>
      </c>
      <c r="K37" s="24"/>
    </row>
    <row r="38" spans="1:11" s="25" customFormat="1" ht="25" customHeight="1" x14ac:dyDescent="0.35">
      <c r="A38" s="12">
        <v>30</v>
      </c>
      <c r="B38" s="28" t="s">
        <v>39</v>
      </c>
      <c r="C38" s="56" t="s">
        <v>47</v>
      </c>
      <c r="D38" s="57"/>
      <c r="E38" s="58"/>
      <c r="F38" s="18"/>
      <c r="G38" s="8">
        <v>191</v>
      </c>
      <c r="H38" s="26">
        <v>2292</v>
      </c>
      <c r="I38" s="27">
        <v>11460</v>
      </c>
      <c r="J38" s="26">
        <f>F38*I38</f>
        <v>0</v>
      </c>
      <c r="K38" s="24"/>
    </row>
    <row r="39" spans="1:11" s="25" customFormat="1" ht="25" customHeight="1" x14ac:dyDescent="0.35">
      <c r="A39" s="48" t="s">
        <v>72</v>
      </c>
      <c r="B39" s="43"/>
      <c r="C39" s="43"/>
      <c r="D39" s="43"/>
      <c r="E39" s="43"/>
      <c r="F39" s="43"/>
      <c r="G39" s="44"/>
      <c r="H39" s="27"/>
      <c r="I39" s="27"/>
      <c r="J39" s="19">
        <f>SUM(J36:J38)</f>
        <v>0</v>
      </c>
      <c r="K39" s="24"/>
    </row>
    <row r="40" spans="1:11" s="25" customFormat="1" ht="25" customHeight="1" x14ac:dyDescent="0.35">
      <c r="A40" s="11"/>
      <c r="B40" s="49" t="s">
        <v>25</v>
      </c>
      <c r="C40" s="50"/>
      <c r="D40" s="50"/>
      <c r="E40" s="51"/>
      <c r="F40" s="3" t="s">
        <v>69</v>
      </c>
      <c r="G40" s="3" t="s">
        <v>22</v>
      </c>
      <c r="H40" s="5" t="s">
        <v>21</v>
      </c>
      <c r="I40" s="5" t="s">
        <v>23</v>
      </c>
      <c r="J40" s="5" t="s">
        <v>71</v>
      </c>
      <c r="K40" s="24"/>
    </row>
    <row r="41" spans="1:11" s="25" customFormat="1" ht="25" customHeight="1" x14ac:dyDescent="0.35">
      <c r="A41" s="11">
        <v>31</v>
      </c>
      <c r="B41" s="28" t="s">
        <v>7</v>
      </c>
      <c r="C41" s="52" t="s">
        <v>48</v>
      </c>
      <c r="D41" s="53"/>
      <c r="E41" s="54"/>
      <c r="F41" s="8"/>
      <c r="G41" s="8">
        <v>522</v>
      </c>
      <c r="H41" s="26">
        <v>27144</v>
      </c>
      <c r="I41" s="27">
        <v>135720</v>
      </c>
      <c r="J41" s="26">
        <f>F41*I41</f>
        <v>0</v>
      </c>
      <c r="K41" s="24"/>
    </row>
    <row r="42" spans="1:11" s="25" customFormat="1" ht="25" customHeight="1" x14ac:dyDescent="0.35">
      <c r="A42" s="11">
        <v>32</v>
      </c>
      <c r="B42" s="28" t="s">
        <v>8</v>
      </c>
      <c r="C42" s="52" t="s">
        <v>49</v>
      </c>
      <c r="D42" s="53"/>
      <c r="E42" s="54"/>
      <c r="F42" s="9"/>
      <c r="G42" s="9">
        <v>465</v>
      </c>
      <c r="H42" s="26">
        <v>24180</v>
      </c>
      <c r="I42" s="27">
        <v>120900</v>
      </c>
      <c r="J42" s="26">
        <f>F42*I42</f>
        <v>0</v>
      </c>
      <c r="K42" s="24"/>
    </row>
    <row r="43" spans="1:11" s="25" customFormat="1" ht="25" customHeight="1" x14ac:dyDescent="0.35">
      <c r="A43" s="11">
        <v>33</v>
      </c>
      <c r="B43" s="28" t="s">
        <v>5</v>
      </c>
      <c r="C43" s="52" t="s">
        <v>50</v>
      </c>
      <c r="D43" s="53"/>
      <c r="E43" s="54"/>
      <c r="F43" s="8"/>
      <c r="G43" s="8">
        <v>276</v>
      </c>
      <c r="H43" s="26">
        <v>14352</v>
      </c>
      <c r="I43" s="27">
        <v>71760</v>
      </c>
      <c r="J43" s="26">
        <f>F43*I43</f>
        <v>0</v>
      </c>
      <c r="K43" s="24"/>
    </row>
    <row r="44" spans="1:11" s="25" customFormat="1" ht="25" customHeight="1" x14ac:dyDescent="0.35">
      <c r="A44" s="11">
        <v>34</v>
      </c>
      <c r="B44" s="30" t="s">
        <v>9</v>
      </c>
      <c r="C44" s="52" t="s">
        <v>51</v>
      </c>
      <c r="D44" s="53"/>
      <c r="E44" s="54"/>
      <c r="F44" s="8"/>
      <c r="G44" s="8">
        <v>276</v>
      </c>
      <c r="H44" s="26">
        <v>14352</v>
      </c>
      <c r="I44" s="27">
        <v>71760</v>
      </c>
      <c r="J44" s="26">
        <f>F44*I44</f>
        <v>0</v>
      </c>
      <c r="K44" s="24"/>
    </row>
    <row r="45" spans="1:11" s="25" customFormat="1" ht="25" customHeight="1" x14ac:dyDescent="0.35">
      <c r="A45" s="11">
        <v>35</v>
      </c>
      <c r="B45" s="28" t="s">
        <v>37</v>
      </c>
      <c r="C45" s="52" t="s">
        <v>52</v>
      </c>
      <c r="D45" s="53"/>
      <c r="E45" s="54"/>
      <c r="F45" s="8"/>
      <c r="G45" s="8">
        <v>129</v>
      </c>
      <c r="H45" s="26">
        <v>6708</v>
      </c>
      <c r="I45" s="27">
        <v>33540</v>
      </c>
      <c r="J45" s="26">
        <f>F45*I45</f>
        <v>0</v>
      </c>
      <c r="K45" s="24"/>
    </row>
    <row r="46" spans="1:11" s="25" customFormat="1" ht="25" customHeight="1" x14ac:dyDescent="0.35">
      <c r="A46" s="11">
        <v>36</v>
      </c>
      <c r="B46" s="28" t="s">
        <v>42</v>
      </c>
      <c r="C46" s="52" t="s">
        <v>53</v>
      </c>
      <c r="D46" s="53"/>
      <c r="E46" s="54"/>
      <c r="F46" s="8"/>
      <c r="G46" s="8">
        <v>2</v>
      </c>
      <c r="H46" s="26">
        <v>104</v>
      </c>
      <c r="I46" s="27">
        <v>520</v>
      </c>
      <c r="J46" s="26">
        <f>F46*I46</f>
        <v>0</v>
      </c>
      <c r="K46" s="24"/>
    </row>
    <row r="47" spans="1:11" s="25" customFormat="1" ht="25" customHeight="1" x14ac:dyDescent="0.35">
      <c r="A47" s="11">
        <v>37</v>
      </c>
      <c r="B47" s="28" t="s">
        <v>6</v>
      </c>
      <c r="C47" s="52" t="s">
        <v>54</v>
      </c>
      <c r="D47" s="53"/>
      <c r="E47" s="54"/>
      <c r="F47" s="8"/>
      <c r="G47" s="8">
        <v>306</v>
      </c>
      <c r="H47" s="26">
        <v>15912</v>
      </c>
      <c r="I47" s="27">
        <v>79560</v>
      </c>
      <c r="J47" s="26">
        <f>F47*I47</f>
        <v>0</v>
      </c>
      <c r="K47" s="24"/>
    </row>
    <row r="48" spans="1:11" s="25" customFormat="1" ht="25" customHeight="1" x14ac:dyDescent="0.35">
      <c r="A48" s="47" t="s">
        <v>72</v>
      </c>
      <c r="B48" s="45"/>
      <c r="C48" s="45"/>
      <c r="D48" s="45"/>
      <c r="E48" s="45"/>
      <c r="F48" s="45"/>
      <c r="G48" s="45"/>
      <c r="H48" s="27"/>
      <c r="I48" s="27"/>
      <c r="J48" s="19">
        <f>SUM(J41:J47)</f>
        <v>0</v>
      </c>
      <c r="K48" s="24"/>
    </row>
    <row r="49" spans="1:11" s="25" customFormat="1" ht="27.5" customHeight="1" x14ac:dyDescent="0.35">
      <c r="A49" s="59" t="s">
        <v>28</v>
      </c>
      <c r="B49" s="60"/>
      <c r="C49" s="60"/>
      <c r="D49" s="60"/>
      <c r="E49" s="60"/>
      <c r="F49" s="60"/>
      <c r="G49" s="60"/>
      <c r="H49" s="60"/>
      <c r="I49" s="60"/>
      <c r="J49" s="61"/>
      <c r="K49" s="23"/>
    </row>
    <row r="50" spans="1:11" s="25" customFormat="1" ht="25" customHeight="1" x14ac:dyDescent="0.35">
      <c r="A50" s="2"/>
      <c r="B50" s="49" t="s">
        <v>24</v>
      </c>
      <c r="C50" s="50"/>
      <c r="D50" s="50"/>
      <c r="E50" s="51"/>
      <c r="F50" s="3" t="s">
        <v>69</v>
      </c>
      <c r="G50" s="3" t="s">
        <v>20</v>
      </c>
      <c r="H50" s="5" t="s">
        <v>21</v>
      </c>
      <c r="I50" s="5" t="s">
        <v>23</v>
      </c>
      <c r="J50" s="5" t="s">
        <v>71</v>
      </c>
      <c r="K50" s="24"/>
    </row>
    <row r="51" spans="1:11" s="25" customFormat="1" ht="25" customHeight="1" x14ac:dyDescent="0.35">
      <c r="A51" s="12">
        <v>38</v>
      </c>
      <c r="B51" s="28" t="s">
        <v>4</v>
      </c>
      <c r="C51" s="52" t="s">
        <v>45</v>
      </c>
      <c r="D51" s="53"/>
      <c r="E51" s="54"/>
      <c r="F51" s="18"/>
      <c r="G51" s="9">
        <v>50</v>
      </c>
      <c r="H51" s="26">
        <v>600</v>
      </c>
      <c r="I51" s="27">
        <v>3000</v>
      </c>
      <c r="J51" s="26">
        <f>F51*I51</f>
        <v>0</v>
      </c>
      <c r="K51" s="24"/>
    </row>
    <row r="52" spans="1:11" s="25" customFormat="1" ht="25" customHeight="1" x14ac:dyDescent="0.35">
      <c r="A52" s="12">
        <v>39</v>
      </c>
      <c r="B52" s="28" t="s">
        <v>40</v>
      </c>
      <c r="C52" s="52" t="s">
        <v>55</v>
      </c>
      <c r="D52" s="53"/>
      <c r="E52" s="54"/>
      <c r="F52" s="18"/>
      <c r="G52" s="9">
        <v>50</v>
      </c>
      <c r="H52" s="26">
        <v>600</v>
      </c>
      <c r="I52" s="27">
        <v>3000</v>
      </c>
      <c r="J52" s="26">
        <f>F52*I52</f>
        <v>0</v>
      </c>
      <c r="K52" s="24"/>
    </row>
    <row r="53" spans="1:11" s="25" customFormat="1" ht="25" customHeight="1" x14ac:dyDescent="0.35">
      <c r="A53" s="12">
        <v>40</v>
      </c>
      <c r="B53" s="28" t="s">
        <v>39</v>
      </c>
      <c r="C53" s="56" t="s">
        <v>47</v>
      </c>
      <c r="D53" s="57"/>
      <c r="E53" s="58"/>
      <c r="F53" s="18"/>
      <c r="G53" s="8">
        <v>50</v>
      </c>
      <c r="H53" s="26">
        <v>600</v>
      </c>
      <c r="I53" s="27">
        <v>3000</v>
      </c>
      <c r="J53" s="26">
        <f>F53*I53</f>
        <v>0</v>
      </c>
      <c r="K53" s="24"/>
    </row>
    <row r="54" spans="1:11" s="25" customFormat="1" ht="25" customHeight="1" x14ac:dyDescent="0.35">
      <c r="A54" s="48" t="s">
        <v>72</v>
      </c>
      <c r="B54" s="43"/>
      <c r="C54" s="43"/>
      <c r="D54" s="43"/>
      <c r="E54" s="43"/>
      <c r="F54" s="43"/>
      <c r="G54" s="44"/>
      <c r="H54" s="27"/>
      <c r="I54" s="27"/>
      <c r="J54" s="19">
        <f>SUM(J51:J53)</f>
        <v>0</v>
      </c>
      <c r="K54" s="24"/>
    </row>
    <row r="55" spans="1:11" s="25" customFormat="1" ht="25" customHeight="1" x14ac:dyDescent="0.35">
      <c r="A55" s="2"/>
      <c r="B55" s="49" t="s">
        <v>25</v>
      </c>
      <c r="C55" s="50"/>
      <c r="D55" s="50"/>
      <c r="E55" s="51"/>
      <c r="F55" s="3" t="s">
        <v>69</v>
      </c>
      <c r="G55" s="3" t="s">
        <v>22</v>
      </c>
      <c r="H55" s="5" t="s">
        <v>21</v>
      </c>
      <c r="I55" s="5" t="s">
        <v>23</v>
      </c>
      <c r="J55" s="5" t="s">
        <v>71</v>
      </c>
      <c r="K55" s="24"/>
    </row>
    <row r="56" spans="1:11" s="25" customFormat="1" ht="25" customHeight="1" x14ac:dyDescent="0.35">
      <c r="A56" s="11">
        <v>41</v>
      </c>
      <c r="B56" s="28" t="s">
        <v>7</v>
      </c>
      <c r="C56" s="52" t="s">
        <v>48</v>
      </c>
      <c r="D56" s="53"/>
      <c r="E56" s="54"/>
      <c r="F56" s="9"/>
      <c r="G56" s="9">
        <v>50</v>
      </c>
      <c r="H56" s="31">
        <v>2600</v>
      </c>
      <c r="I56" s="27">
        <v>13000</v>
      </c>
      <c r="J56" s="26">
        <f>F56*I56</f>
        <v>0</v>
      </c>
      <c r="K56" s="24"/>
    </row>
    <row r="57" spans="1:11" s="25" customFormat="1" ht="25" customHeight="1" x14ac:dyDescent="0.35">
      <c r="A57" s="11">
        <v>42</v>
      </c>
      <c r="B57" s="28" t="s">
        <v>8</v>
      </c>
      <c r="C57" s="52" t="s">
        <v>49</v>
      </c>
      <c r="D57" s="53"/>
      <c r="E57" s="54"/>
      <c r="F57" s="13"/>
      <c r="G57" s="13">
        <v>50</v>
      </c>
      <c r="H57" s="31">
        <v>2600</v>
      </c>
      <c r="I57" s="27">
        <v>13000</v>
      </c>
      <c r="J57" s="26">
        <f>F57*I57</f>
        <v>0</v>
      </c>
      <c r="K57" s="24"/>
    </row>
    <row r="58" spans="1:11" s="25" customFormat="1" ht="25" customHeight="1" x14ac:dyDescent="0.35">
      <c r="A58" s="11">
        <v>43</v>
      </c>
      <c r="B58" s="28" t="s">
        <v>5</v>
      </c>
      <c r="C58" s="52" t="s">
        <v>56</v>
      </c>
      <c r="D58" s="53"/>
      <c r="E58" s="54"/>
      <c r="F58" s="9"/>
      <c r="G58" s="9">
        <v>50</v>
      </c>
      <c r="H58" s="31">
        <v>2600</v>
      </c>
      <c r="I58" s="27">
        <v>13000</v>
      </c>
      <c r="J58" s="26">
        <f>F58*I58</f>
        <v>0</v>
      </c>
      <c r="K58" s="24"/>
    </row>
    <row r="59" spans="1:11" s="25" customFormat="1" ht="25" customHeight="1" x14ac:dyDescent="0.35">
      <c r="A59" s="11">
        <v>44</v>
      </c>
      <c r="B59" s="30" t="s">
        <v>9</v>
      </c>
      <c r="C59" s="52" t="s">
        <v>51</v>
      </c>
      <c r="D59" s="53"/>
      <c r="E59" s="54"/>
      <c r="F59" s="9"/>
      <c r="G59" s="9">
        <v>50</v>
      </c>
      <c r="H59" s="31">
        <v>2600</v>
      </c>
      <c r="I59" s="27">
        <v>13000</v>
      </c>
      <c r="J59" s="26">
        <f>F59*I59</f>
        <v>0</v>
      </c>
      <c r="K59" s="24"/>
    </row>
    <row r="60" spans="1:11" s="25" customFormat="1" ht="25" customHeight="1" x14ac:dyDescent="0.35">
      <c r="A60" s="11">
        <v>45</v>
      </c>
      <c r="B60" s="28" t="s">
        <v>37</v>
      </c>
      <c r="C60" s="52" t="s">
        <v>57</v>
      </c>
      <c r="D60" s="53"/>
      <c r="E60" s="54"/>
      <c r="F60" s="9"/>
      <c r="G60" s="9">
        <v>50</v>
      </c>
      <c r="H60" s="31">
        <v>2600</v>
      </c>
      <c r="I60" s="27">
        <v>13000</v>
      </c>
      <c r="J60" s="26">
        <f>F60*I60</f>
        <v>0</v>
      </c>
      <c r="K60" s="24"/>
    </row>
    <row r="61" spans="1:11" s="25" customFormat="1" ht="25" customHeight="1" x14ac:dyDescent="0.35">
      <c r="A61" s="11">
        <v>46</v>
      </c>
      <c r="B61" s="28" t="s">
        <v>42</v>
      </c>
      <c r="C61" s="52" t="s">
        <v>53</v>
      </c>
      <c r="D61" s="53"/>
      <c r="E61" s="54"/>
      <c r="F61" s="9"/>
      <c r="G61" s="9">
        <v>2</v>
      </c>
      <c r="H61" s="31">
        <v>104</v>
      </c>
      <c r="I61" s="27">
        <v>520</v>
      </c>
      <c r="J61" s="26">
        <f>F61*I61</f>
        <v>0</v>
      </c>
      <c r="K61" s="24"/>
    </row>
    <row r="62" spans="1:11" s="25" customFormat="1" ht="25" customHeight="1" x14ac:dyDescent="0.35">
      <c r="A62" s="11">
        <v>47</v>
      </c>
      <c r="B62" s="28" t="s">
        <v>6</v>
      </c>
      <c r="C62" s="52" t="s">
        <v>54</v>
      </c>
      <c r="D62" s="53"/>
      <c r="E62" s="54"/>
      <c r="F62" s="9"/>
      <c r="G62" s="9">
        <v>50</v>
      </c>
      <c r="H62" s="31">
        <v>2600</v>
      </c>
      <c r="I62" s="27">
        <v>13000</v>
      </c>
      <c r="J62" s="26">
        <f>F62*I62</f>
        <v>0</v>
      </c>
      <c r="K62" s="24"/>
    </row>
    <row r="63" spans="1:11" s="25" customFormat="1" ht="25" customHeight="1" x14ac:dyDescent="0.35">
      <c r="A63" s="47" t="s">
        <v>72</v>
      </c>
      <c r="B63" s="45"/>
      <c r="C63" s="45"/>
      <c r="D63" s="45"/>
      <c r="E63" s="45"/>
      <c r="F63" s="45"/>
      <c r="G63" s="46"/>
      <c r="H63" s="20"/>
      <c r="I63" s="20"/>
      <c r="J63" s="19">
        <f>SUM(J56:J62)</f>
        <v>0</v>
      </c>
      <c r="K63" s="24"/>
    </row>
    <row r="64" spans="1:11" s="25" customFormat="1" ht="27.5" customHeight="1" x14ac:dyDescent="0.35">
      <c r="A64" s="59" t="s">
        <v>27</v>
      </c>
      <c r="B64" s="60"/>
      <c r="C64" s="60"/>
      <c r="D64" s="60"/>
      <c r="E64" s="60"/>
      <c r="F64" s="60"/>
      <c r="G64" s="60"/>
      <c r="H64" s="60"/>
      <c r="I64" s="60"/>
      <c r="J64" s="61"/>
      <c r="K64" s="17"/>
    </row>
    <row r="65" spans="1:11" s="25" customFormat="1" ht="25" customHeight="1" x14ac:dyDescent="0.35">
      <c r="A65" s="2" t="s">
        <v>2</v>
      </c>
      <c r="B65" s="4"/>
      <c r="C65" s="49"/>
      <c r="D65" s="50"/>
      <c r="E65" s="51"/>
      <c r="F65" s="3" t="s">
        <v>69</v>
      </c>
      <c r="G65" s="3" t="s">
        <v>22</v>
      </c>
      <c r="H65" s="3" t="s">
        <v>20</v>
      </c>
      <c r="I65" s="5" t="s">
        <v>21</v>
      </c>
      <c r="J65" s="5" t="s">
        <v>23</v>
      </c>
      <c r="K65" s="5" t="s">
        <v>71</v>
      </c>
    </row>
    <row r="66" spans="1:11" s="25" customFormat="1" ht="25" customHeight="1" x14ac:dyDescent="0.35">
      <c r="A66" s="12">
        <v>48</v>
      </c>
      <c r="B66" s="28" t="s">
        <v>10</v>
      </c>
      <c r="C66" s="52" t="s">
        <v>35</v>
      </c>
      <c r="D66" s="53"/>
      <c r="E66" s="54"/>
      <c r="F66" s="8"/>
      <c r="G66" s="8">
        <v>2</v>
      </c>
      <c r="H66" s="8">
        <v>0</v>
      </c>
      <c r="I66" s="26">
        <v>104</v>
      </c>
      <c r="J66" s="27">
        <v>520</v>
      </c>
      <c r="K66" s="26">
        <f>F66*J66</f>
        <v>0</v>
      </c>
    </row>
    <row r="67" spans="1:11" s="25" customFormat="1" ht="25" customHeight="1" x14ac:dyDescent="0.35">
      <c r="A67" s="12">
        <v>49</v>
      </c>
      <c r="B67" s="28" t="s">
        <v>11</v>
      </c>
      <c r="C67" s="52" t="s">
        <v>36</v>
      </c>
      <c r="D67" s="53"/>
      <c r="E67" s="14"/>
      <c r="F67" s="8"/>
      <c r="G67" s="8">
        <v>276</v>
      </c>
      <c r="H67" s="15">
        <v>0</v>
      </c>
      <c r="I67" s="26">
        <v>14352</v>
      </c>
      <c r="J67" s="27">
        <v>71760</v>
      </c>
      <c r="K67" s="26">
        <f>F67*J67</f>
        <v>0</v>
      </c>
    </row>
    <row r="68" spans="1:11" s="25" customFormat="1" ht="25" customHeight="1" x14ac:dyDescent="0.35">
      <c r="A68" s="12">
        <v>50</v>
      </c>
      <c r="B68" s="28" t="s">
        <v>12</v>
      </c>
      <c r="C68" s="52" t="s">
        <v>62</v>
      </c>
      <c r="D68" s="53"/>
      <c r="E68" s="14"/>
      <c r="F68" s="8"/>
      <c r="G68" s="8">
        <v>522</v>
      </c>
      <c r="H68" s="9">
        <v>0</v>
      </c>
      <c r="I68" s="26">
        <v>27144</v>
      </c>
      <c r="J68" s="27">
        <v>135720</v>
      </c>
      <c r="K68" s="26">
        <f>F68*J68</f>
        <v>0</v>
      </c>
    </row>
    <row r="69" spans="1:11" s="25" customFormat="1" ht="25" customHeight="1" x14ac:dyDescent="0.35">
      <c r="A69" s="12">
        <v>51</v>
      </c>
      <c r="B69" s="28" t="s">
        <v>13</v>
      </c>
      <c r="C69" s="52" t="s">
        <v>63</v>
      </c>
      <c r="D69" s="53"/>
      <c r="E69" s="14"/>
      <c r="F69" s="9"/>
      <c r="G69" s="9">
        <v>465</v>
      </c>
      <c r="H69" s="9">
        <v>0</v>
      </c>
      <c r="I69" s="26">
        <v>24180</v>
      </c>
      <c r="J69" s="27">
        <v>120900</v>
      </c>
      <c r="K69" s="26">
        <f>F69*J69</f>
        <v>0</v>
      </c>
    </row>
    <row r="70" spans="1:11" s="25" customFormat="1" ht="25" customHeight="1" x14ac:dyDescent="0.35">
      <c r="A70" s="12">
        <v>52</v>
      </c>
      <c r="B70" s="28" t="s">
        <v>14</v>
      </c>
      <c r="C70" s="52" t="s">
        <v>64</v>
      </c>
      <c r="D70" s="53"/>
      <c r="E70" s="14"/>
      <c r="F70" s="8"/>
      <c r="G70" s="8">
        <v>306</v>
      </c>
      <c r="H70" s="9">
        <v>0</v>
      </c>
      <c r="I70" s="26">
        <v>15912</v>
      </c>
      <c r="J70" s="27">
        <v>79560</v>
      </c>
      <c r="K70" s="26">
        <f>F70*J70</f>
        <v>0</v>
      </c>
    </row>
    <row r="71" spans="1:11" s="25" customFormat="1" ht="25" customHeight="1" x14ac:dyDescent="0.35">
      <c r="A71" s="12">
        <v>53</v>
      </c>
      <c r="B71" s="28" t="s">
        <v>44</v>
      </c>
      <c r="C71" s="56" t="s">
        <v>73</v>
      </c>
      <c r="D71" s="57"/>
      <c r="E71" s="58"/>
      <c r="F71" s="8"/>
      <c r="G71" s="8">
        <v>0</v>
      </c>
      <c r="H71" s="8">
        <v>194</v>
      </c>
      <c r="I71" s="26">
        <v>2328</v>
      </c>
      <c r="J71" s="27">
        <v>11640</v>
      </c>
      <c r="K71" s="26">
        <f>F71*J71</f>
        <v>0</v>
      </c>
    </row>
    <row r="72" spans="1:11" s="25" customFormat="1" ht="25" customHeight="1" x14ac:dyDescent="0.35">
      <c r="A72" s="12">
        <v>54</v>
      </c>
      <c r="B72" s="28" t="s">
        <v>43</v>
      </c>
      <c r="C72" s="55" t="s">
        <v>58</v>
      </c>
      <c r="D72" s="55"/>
      <c r="E72" s="55"/>
      <c r="F72" s="8"/>
      <c r="G72" s="8">
        <v>129</v>
      </c>
      <c r="H72" s="26">
        <v>0</v>
      </c>
      <c r="I72" s="26">
        <v>6708</v>
      </c>
      <c r="J72" s="27">
        <v>33540</v>
      </c>
      <c r="K72" s="26">
        <f>F72*J72</f>
        <v>0</v>
      </c>
    </row>
    <row r="73" spans="1:11" s="25" customFormat="1" ht="25" customHeight="1" x14ac:dyDescent="0.35">
      <c r="A73" s="48" t="s">
        <v>72</v>
      </c>
      <c r="B73" s="43"/>
      <c r="C73" s="43"/>
      <c r="D73" s="43"/>
      <c r="E73" s="43"/>
      <c r="F73" s="43"/>
      <c r="G73" s="43"/>
      <c r="H73" s="27"/>
      <c r="I73" s="27"/>
      <c r="J73" s="27"/>
      <c r="K73" s="19">
        <f>SUM(K66:K72)</f>
        <v>0</v>
      </c>
    </row>
    <row r="74" spans="1:11" s="25" customFormat="1" ht="27.5" customHeight="1" x14ac:dyDescent="0.35">
      <c r="A74" s="59" t="s">
        <v>29</v>
      </c>
      <c r="B74" s="60"/>
      <c r="C74" s="60"/>
      <c r="D74" s="60"/>
      <c r="E74" s="60"/>
      <c r="F74" s="60"/>
      <c r="G74" s="60"/>
      <c r="H74" s="65"/>
      <c r="I74" s="65"/>
      <c r="J74" s="66"/>
      <c r="K74" s="17"/>
    </row>
    <row r="75" spans="1:11" s="25" customFormat="1" ht="25" customHeight="1" x14ac:dyDescent="0.35">
      <c r="A75" s="2" t="s">
        <v>15</v>
      </c>
      <c r="B75" s="4"/>
      <c r="C75" s="49"/>
      <c r="D75" s="50"/>
      <c r="E75" s="51"/>
      <c r="F75" s="3" t="s">
        <v>69</v>
      </c>
      <c r="G75" s="3" t="s">
        <v>22</v>
      </c>
      <c r="H75" s="3" t="s">
        <v>20</v>
      </c>
      <c r="I75" s="5" t="s">
        <v>21</v>
      </c>
      <c r="J75" s="5" t="s">
        <v>23</v>
      </c>
      <c r="K75" s="5" t="s">
        <v>71</v>
      </c>
    </row>
    <row r="76" spans="1:11" s="25" customFormat="1" ht="25" customHeight="1" x14ac:dyDescent="0.35">
      <c r="A76" s="12">
        <v>55</v>
      </c>
      <c r="B76" s="28" t="s">
        <v>10</v>
      </c>
      <c r="C76" s="52" t="s">
        <v>35</v>
      </c>
      <c r="D76" s="53"/>
      <c r="E76" s="54"/>
      <c r="F76" s="8"/>
      <c r="G76" s="8">
        <v>2</v>
      </c>
      <c r="H76" s="8">
        <v>0</v>
      </c>
      <c r="I76" s="26">
        <v>104</v>
      </c>
      <c r="J76" s="27">
        <v>520</v>
      </c>
      <c r="K76" s="26">
        <f>F76*J76</f>
        <v>0</v>
      </c>
    </row>
    <row r="77" spans="1:11" s="25" customFormat="1" ht="25" customHeight="1" x14ac:dyDescent="0.35">
      <c r="A77" s="12">
        <v>56</v>
      </c>
      <c r="B77" s="28" t="s">
        <v>11</v>
      </c>
      <c r="C77" s="52" t="s">
        <v>36</v>
      </c>
      <c r="D77" s="53"/>
      <c r="E77" s="14"/>
      <c r="F77" s="15"/>
      <c r="G77" s="15">
        <v>50</v>
      </c>
      <c r="H77" s="15">
        <v>0</v>
      </c>
      <c r="I77" s="26">
        <v>2600</v>
      </c>
      <c r="J77" s="27">
        <v>13000</v>
      </c>
      <c r="K77" s="26">
        <f>F77*J77</f>
        <v>0</v>
      </c>
    </row>
    <row r="78" spans="1:11" s="25" customFormat="1" ht="25" customHeight="1" x14ac:dyDescent="0.35">
      <c r="A78" s="12">
        <v>57</v>
      </c>
      <c r="B78" s="28" t="s">
        <v>12</v>
      </c>
      <c r="C78" s="52" t="s">
        <v>62</v>
      </c>
      <c r="D78" s="53"/>
      <c r="E78" s="14"/>
      <c r="F78" s="15"/>
      <c r="G78" s="15">
        <v>50</v>
      </c>
      <c r="H78" s="9">
        <v>0</v>
      </c>
      <c r="I78" s="26">
        <v>2600</v>
      </c>
      <c r="J78" s="27">
        <v>13000</v>
      </c>
      <c r="K78" s="26">
        <f>F78*J78</f>
        <v>0</v>
      </c>
    </row>
    <row r="79" spans="1:11" s="25" customFormat="1" ht="25" customHeight="1" x14ac:dyDescent="0.35">
      <c r="A79" s="12">
        <v>58</v>
      </c>
      <c r="B79" s="28" t="s">
        <v>13</v>
      </c>
      <c r="C79" s="52" t="s">
        <v>63</v>
      </c>
      <c r="D79" s="53"/>
      <c r="E79" s="14"/>
      <c r="F79" s="15"/>
      <c r="G79" s="15">
        <v>50</v>
      </c>
      <c r="H79" s="9">
        <v>0</v>
      </c>
      <c r="I79" s="26">
        <v>2600</v>
      </c>
      <c r="J79" s="27">
        <v>13000</v>
      </c>
      <c r="K79" s="26">
        <f>F79*J79</f>
        <v>0</v>
      </c>
    </row>
    <row r="80" spans="1:11" s="25" customFormat="1" ht="25" customHeight="1" x14ac:dyDescent="0.35">
      <c r="A80" s="12">
        <v>59</v>
      </c>
      <c r="B80" s="28" t="s">
        <v>14</v>
      </c>
      <c r="C80" s="52" t="s">
        <v>64</v>
      </c>
      <c r="D80" s="53"/>
      <c r="E80" s="14"/>
      <c r="F80" s="15"/>
      <c r="G80" s="15">
        <v>50</v>
      </c>
      <c r="H80" s="9">
        <v>0</v>
      </c>
      <c r="I80" s="26">
        <v>2600</v>
      </c>
      <c r="J80" s="27">
        <v>13000</v>
      </c>
      <c r="K80" s="26">
        <f>F80*J80</f>
        <v>0</v>
      </c>
    </row>
    <row r="81" spans="1:11" s="25" customFormat="1" ht="25" customHeight="1" x14ac:dyDescent="0.35">
      <c r="A81" s="12">
        <v>60</v>
      </c>
      <c r="B81" s="28" t="s">
        <v>44</v>
      </c>
      <c r="C81" s="56" t="s">
        <v>34</v>
      </c>
      <c r="D81" s="57"/>
      <c r="E81" s="58"/>
      <c r="F81" s="8"/>
      <c r="G81" s="8">
        <v>0</v>
      </c>
      <c r="H81" s="15">
        <v>50</v>
      </c>
      <c r="I81" s="26">
        <v>600</v>
      </c>
      <c r="J81" s="27">
        <v>3000</v>
      </c>
      <c r="K81" s="26">
        <f>F81*J81</f>
        <v>0</v>
      </c>
    </row>
    <row r="82" spans="1:11" s="25" customFormat="1" ht="25" customHeight="1" x14ac:dyDescent="0.35">
      <c r="A82" s="12">
        <v>61</v>
      </c>
      <c r="B82" s="32" t="s">
        <v>43</v>
      </c>
      <c r="C82" s="67" t="s">
        <v>58</v>
      </c>
      <c r="D82" s="68"/>
      <c r="E82" s="69"/>
      <c r="F82" s="15"/>
      <c r="G82" s="15">
        <v>50</v>
      </c>
      <c r="H82" s="33">
        <v>0</v>
      </c>
      <c r="I82" s="33">
        <v>2600</v>
      </c>
      <c r="J82" s="34">
        <v>13000</v>
      </c>
      <c r="K82" s="33">
        <f>F82*J82</f>
        <v>0</v>
      </c>
    </row>
    <row r="83" spans="1:11" s="35" customFormat="1" ht="15.5" x14ac:dyDescent="0.35">
      <c r="A83" s="42" t="s">
        <v>72</v>
      </c>
      <c r="B83" s="43"/>
      <c r="C83" s="43"/>
      <c r="D83" s="43"/>
      <c r="E83" s="43"/>
      <c r="F83" s="43"/>
      <c r="G83" s="44"/>
      <c r="H83" s="26"/>
      <c r="I83" s="26"/>
      <c r="J83" s="26"/>
      <c r="K83" s="27">
        <f>SUM(K76:K82)</f>
        <v>0</v>
      </c>
    </row>
  </sheetData>
  <mergeCells count="83">
    <mergeCell ref="C14:D14"/>
    <mergeCell ref="C30:D30"/>
    <mergeCell ref="C82:E82"/>
    <mergeCell ref="A1:J1"/>
    <mergeCell ref="B35:E35"/>
    <mergeCell ref="B40:E40"/>
    <mergeCell ref="B50:E50"/>
    <mergeCell ref="B55:E55"/>
    <mergeCell ref="A18:J18"/>
    <mergeCell ref="C45:E45"/>
    <mergeCell ref="C46:E46"/>
    <mergeCell ref="C47:E47"/>
    <mergeCell ref="C22:E22"/>
    <mergeCell ref="C4:E4"/>
    <mergeCell ref="A2:J2"/>
    <mergeCell ref="C69:D69"/>
    <mergeCell ref="C56:E56"/>
    <mergeCell ref="C52:E52"/>
    <mergeCell ref="C60:E60"/>
    <mergeCell ref="C59:E59"/>
    <mergeCell ref="C42:E42"/>
    <mergeCell ref="C43:E43"/>
    <mergeCell ref="C44:E44"/>
    <mergeCell ref="A54:G54"/>
    <mergeCell ref="B19:E19"/>
    <mergeCell ref="C21:E21"/>
    <mergeCell ref="C23:E23"/>
    <mergeCell ref="C25:E25"/>
    <mergeCell ref="C28:E28"/>
    <mergeCell ref="C24:E24"/>
    <mergeCell ref="C27:E27"/>
    <mergeCell ref="C31:E31"/>
    <mergeCell ref="C38:E38"/>
    <mergeCell ref="C53:E53"/>
    <mergeCell ref="C36:E36"/>
    <mergeCell ref="C37:E37"/>
    <mergeCell ref="C41:E41"/>
    <mergeCell ref="A34:J34"/>
    <mergeCell ref="A49:J49"/>
    <mergeCell ref="C32:E32"/>
    <mergeCell ref="C77:D77"/>
    <mergeCell ref="C78:D78"/>
    <mergeCell ref="C79:D79"/>
    <mergeCell ref="C80:D80"/>
    <mergeCell ref="C81:E81"/>
    <mergeCell ref="A74:J74"/>
    <mergeCell ref="C62:E62"/>
    <mergeCell ref="C65:E65"/>
    <mergeCell ref="A63:G63"/>
    <mergeCell ref="A73:G73"/>
    <mergeCell ref="C70:D70"/>
    <mergeCell ref="B3:E3"/>
    <mergeCell ref="C6:E6"/>
    <mergeCell ref="C15:E15"/>
    <mergeCell ref="C51:E51"/>
    <mergeCell ref="C16:E16"/>
    <mergeCell ref="C5:E5"/>
    <mergeCell ref="C11:E11"/>
    <mergeCell ref="C12:E12"/>
    <mergeCell ref="C7:E7"/>
    <mergeCell ref="C9:E9"/>
    <mergeCell ref="C20:E20"/>
    <mergeCell ref="C26:E26"/>
    <mergeCell ref="C10:E10"/>
    <mergeCell ref="C13:E13"/>
    <mergeCell ref="C8:E8"/>
    <mergeCell ref="C29:E29"/>
    <mergeCell ref="A83:G83"/>
    <mergeCell ref="A17:G17"/>
    <mergeCell ref="A33:G33"/>
    <mergeCell ref="A39:G39"/>
    <mergeCell ref="A48:G48"/>
    <mergeCell ref="C75:E75"/>
    <mergeCell ref="C76:E76"/>
    <mergeCell ref="C72:E72"/>
    <mergeCell ref="C57:E57"/>
    <mergeCell ref="C58:E58"/>
    <mergeCell ref="C61:E61"/>
    <mergeCell ref="C71:E71"/>
    <mergeCell ref="C66:E66"/>
    <mergeCell ref="C67:D67"/>
    <mergeCell ref="C68:D68"/>
    <mergeCell ref="A64:J64"/>
  </mergeCells>
  <pageMargins left="0.59055118110236227" right="0.59055118110236227" top="0.43307086614173229" bottom="0.43307086614173229" header="0.39370078740157483" footer="0"/>
  <pageSetup paperSize="9" scale="64" fitToHeight="0" orientation="landscape" r:id="rId1"/>
  <rowBreaks count="2" manualBreakCount="2">
    <brk id="48" max="10" man="1"/>
    <brk id="7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Washroom Pricing Schedule</vt:lpstr>
      <vt:lpstr>'Washroom Pricing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 Khan</dc:creator>
  <cp:lastModifiedBy>Harold Jooste</cp:lastModifiedBy>
  <cp:lastPrinted>2026-07-21T07:00:07Z</cp:lastPrinted>
  <dcterms:created xsi:type="dcterms:W3CDTF">2014-03-03T11:32:29Z</dcterms:created>
  <dcterms:modified xsi:type="dcterms:W3CDTF">2026-10-27T05:30:04Z</dcterms:modified>
</cp:coreProperties>
</file>