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bevv\Documents\Motors\MV Motors Repair Contract\2026\Technical Schedule and Criteria Governance\"/>
    </mc:Choice>
  </mc:AlternateContent>
  <xr:revisionPtr revIDLastSave="0" documentId="8_{38B7B330-9C92-47EC-98BB-6B8CF02895B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9" i="1" l="1"/>
  <c r="D14" i="1" l="1"/>
  <c r="D24" i="1" l="1"/>
  <c r="D42" i="1"/>
  <c r="D40" i="1"/>
  <c r="D33" i="1"/>
  <c r="D38" i="1"/>
  <c r="Q44" i="1"/>
  <c r="Q43" i="1"/>
  <c r="Q42" i="1"/>
  <c r="Q41" i="1"/>
  <c r="Q34" i="1"/>
  <c r="Q35" i="1"/>
  <c r="Q30" i="1"/>
  <c r="Q28" i="1"/>
  <c r="Q27" i="1"/>
  <c r="Q26" i="1"/>
  <c r="Q17" i="1"/>
  <c r="Q18" i="1"/>
  <c r="Q19" i="1"/>
  <c r="Q20" i="1"/>
  <c r="Q21" i="1"/>
  <c r="Q22" i="1"/>
  <c r="Q23" i="1"/>
  <c r="Q24" i="1"/>
  <c r="Q25" i="1"/>
  <c r="Q15" i="1"/>
  <c r="Q14" i="1"/>
  <c r="Q16" i="1" l="1"/>
  <c r="Q31" i="1" l="1"/>
  <c r="Q32" i="1"/>
  <c r="Q33" i="1"/>
  <c r="Q36" i="1"/>
  <c r="Q37" i="1"/>
  <c r="Q38" i="1"/>
  <c r="Q39" i="1"/>
  <c r="Q40" i="1"/>
  <c r="Q45" i="1" l="1"/>
</calcChain>
</file>

<file path=xl/sharedStrings.xml><?xml version="1.0" encoding="utf-8"?>
<sst xmlns="http://schemas.openxmlformats.org/spreadsheetml/2006/main" count="275" uniqueCount="119">
  <si>
    <t>KPA - Area of</t>
  </si>
  <si>
    <t>KPI - Criteria Evaluation Indicator</t>
  </si>
  <si>
    <t>Unit</t>
  </si>
  <si>
    <t>Scale</t>
  </si>
  <si>
    <t>Score</t>
  </si>
  <si>
    <t>TOTAL RATING</t>
  </si>
  <si>
    <t>Evaluation</t>
  </si>
  <si>
    <t>Number</t>
  </si>
  <si>
    <t>Not submitted= 0</t>
  </si>
  <si>
    <t>Non Compliant=2</t>
  </si>
  <si>
    <t>Fully Compliant= 5</t>
  </si>
  <si>
    <t xml:space="preserve">(PART A) MANDATORY TECHNICAL EVALUATION CRITERIA </t>
  </si>
  <si>
    <t xml:space="preserve">(PART B)  QUALITATIVE EVALUATION CRITERIA </t>
  </si>
  <si>
    <t>Compliant with Acceptable  Risk =4</t>
  </si>
  <si>
    <t>Reference to Technical Specification / Tender Returnable</t>
  </si>
  <si>
    <t>Qualitative Technical Criteria Description</t>
  </si>
  <si>
    <t xml:space="preserve">Criteria Weighting
(%)
</t>
  </si>
  <si>
    <t>Criteria Sub Weighting
(%)</t>
  </si>
  <si>
    <t>Testing Facility and Capability</t>
  </si>
  <si>
    <t>Skills Capability</t>
  </si>
  <si>
    <t>Transport Capability</t>
  </si>
  <si>
    <t>Documentation</t>
  </si>
  <si>
    <t>Crane size facility</t>
  </si>
  <si>
    <t>Cleaning facility</t>
  </si>
  <si>
    <t>Burn out ovens facility</t>
  </si>
  <si>
    <t>Curing oven facility</t>
  </si>
  <si>
    <t>Balancing machine</t>
  </si>
  <si>
    <t>Spray booth facility</t>
  </si>
  <si>
    <t>Covered storage area</t>
  </si>
  <si>
    <t>NDT Shaft/Fans</t>
  </si>
  <si>
    <t>Qualified armature rewinder</t>
  </si>
  <si>
    <t>Technical personnel (e.g. Engineer, Technician)</t>
  </si>
  <si>
    <t>Qualified Fitter</t>
  </si>
  <si>
    <t>Quality control personnel</t>
  </si>
  <si>
    <t>Number of trucks</t>
  </si>
  <si>
    <t>Maximum tonnage capability</t>
  </si>
  <si>
    <t>Failure report sample covering incoming assessment,  inspections, testing and failure analysis</t>
  </si>
  <si>
    <t>Minimum period of information storage of Electronic data</t>
  </si>
  <si>
    <t>Services, Certification and Production</t>
  </si>
  <si>
    <t>Field services available</t>
  </si>
  <si>
    <t>Emergency Response time</t>
  </si>
  <si>
    <t>Warrantee on Workmanship</t>
  </si>
  <si>
    <t>Crane</t>
  </si>
  <si>
    <t>Cleaning</t>
  </si>
  <si>
    <t>Ovens</t>
  </si>
  <si>
    <t>Winding</t>
  </si>
  <si>
    <t>Balancing</t>
  </si>
  <si>
    <t>Painting</t>
  </si>
  <si>
    <t>Tech. Schedule B vs A - Item 2.01</t>
  </si>
  <si>
    <t>Tech. Schedule B  - Item 2.02</t>
  </si>
  <si>
    <t>Tech. Schedule B vs A - Item 2.03</t>
  </si>
  <si>
    <t>Tech. Schedule B vs A - Item 2.04</t>
  </si>
  <si>
    <t>IR</t>
  </si>
  <si>
    <t>HV</t>
  </si>
  <si>
    <t>Interturn</t>
  </si>
  <si>
    <t>Vibration</t>
  </si>
  <si>
    <t>Routine test</t>
  </si>
  <si>
    <t>NDT</t>
  </si>
  <si>
    <t>Tech. Schedule B vs A - Item 3.10</t>
  </si>
  <si>
    <t>Rewinder</t>
  </si>
  <si>
    <t>Technical</t>
  </si>
  <si>
    <t>Fitter</t>
  </si>
  <si>
    <t>QC</t>
  </si>
  <si>
    <t>Trucks</t>
  </si>
  <si>
    <t>Tonnage</t>
  </si>
  <si>
    <t>Report</t>
  </si>
  <si>
    <t>Data storage</t>
  </si>
  <si>
    <t>Field service</t>
  </si>
  <si>
    <t>Respose time</t>
  </si>
  <si>
    <t>Warrantee</t>
  </si>
  <si>
    <t>Technical Schedule B vsA - Item 7.02</t>
  </si>
  <si>
    <t>VPI Tanks</t>
  </si>
  <si>
    <t>Storage</t>
  </si>
  <si>
    <t>Vibration Analyser (Level 2 certificate)</t>
  </si>
  <si>
    <t>YES/NO</t>
  </si>
  <si>
    <t xml:space="preserve">TAKE NOTE: ONLY TECHNICAL SUITABLE IF TOTAL SCORE IS EQUAL TO OR GREATER THAN 70%                   </t>
  </si>
  <si>
    <r>
      <t xml:space="preserve">TENDER TECHNICAL EVALUATION CRITERIA -  </t>
    </r>
    <r>
      <rPr>
        <sz val="9"/>
        <color theme="1"/>
        <rFont val="Candara"/>
        <family val="2"/>
      </rPr>
      <t xml:space="preserve">for Duvha MV Motor Repair Contract (Ref: 240-48929482 Tender Technical Evaluation Procedure)      </t>
    </r>
  </si>
  <si>
    <t>Confirmation Letter that the tenderer has a local MV Motor repair workshop with testing capability.</t>
  </si>
  <si>
    <t>Confirmation Letter that the tenderer will comply to MV Motor Refurbishment and Repair of Power Station Electric Motors Works Instructions (240-89217674)</t>
  </si>
  <si>
    <t>Submission of fully completed MV Motor Repair/Refurbishment Technical Schedule B by Supplier</t>
  </si>
  <si>
    <t xml:space="preserve">
Manufacturing/ Repair  Facility and Capability</t>
  </si>
  <si>
    <t>Tech. Schedule B  - Item 2.05</t>
  </si>
  <si>
    <t>Tech. Schedule B vs A - Item 2.10</t>
  </si>
  <si>
    <t>Tech. Schedule B vs A - Item 2.08</t>
  </si>
  <si>
    <t>Tech. Schedule B vs A - Items 2.09</t>
  </si>
  <si>
    <t>Coil Shop</t>
  </si>
  <si>
    <t>Winding Shop</t>
  </si>
  <si>
    <t>Coil</t>
  </si>
  <si>
    <t>Tech. Schedule B vs A - Item 2.06</t>
  </si>
  <si>
    <t>Tech. Schedule B vs A - Item 2.07</t>
  </si>
  <si>
    <t>Tech. Schedule B vs A - Item 3.07</t>
  </si>
  <si>
    <t>Insulation resistance testing equipment</t>
  </si>
  <si>
    <t>Tech. Schedule B vs A - Item 3.08</t>
  </si>
  <si>
    <t>Phase resistance testing equipment</t>
  </si>
  <si>
    <t>Tech. Schedule B vs A - Item 3.09</t>
  </si>
  <si>
    <t>High voltage testing facility and equipment</t>
  </si>
  <si>
    <t>Interturn testing equipment</t>
  </si>
  <si>
    <t>Tech. Schedule B vs A - Item 2.11</t>
  </si>
  <si>
    <t>Full vibration spectrum analysis capability as per item 3.11</t>
  </si>
  <si>
    <t>Tech. Schedule B  - Item 3.11</t>
  </si>
  <si>
    <t>Routine Test report with results as per items 3.01 to 3.11</t>
  </si>
  <si>
    <t>Tech. Schedule B vs A - Routine test results a per Item 3.01 to 3.11</t>
  </si>
  <si>
    <t>Bearing oil Lubrication system</t>
  </si>
  <si>
    <t>Tech. Schedule B - Item 3.04</t>
  </si>
  <si>
    <t>Bearing water Lub</t>
  </si>
  <si>
    <t>Bearing Oil Lub</t>
  </si>
  <si>
    <t>Bearing water Lubrication system</t>
  </si>
  <si>
    <t>Tech. Schedule B  - Item 3.05</t>
  </si>
  <si>
    <t>Technical Schedule B vsA - Item 5.01</t>
  </si>
  <si>
    <t>Technical Schedule B vsA - Item 5.02</t>
  </si>
  <si>
    <t>Technical Schedule B vsA - Item 5.03</t>
  </si>
  <si>
    <t>Technical Schedule B vsA - Item 5.04</t>
  </si>
  <si>
    <t>Technical Schedule B vsA - Item 5.05</t>
  </si>
  <si>
    <t xml:space="preserve">Technical Schedule B - Item 6.01 </t>
  </si>
  <si>
    <t>Technical Schedule B - Item 6.02</t>
  </si>
  <si>
    <t>Technical Schedule B  - Item 7.01</t>
  </si>
  <si>
    <t>Technical Schedule B vsA - Item 8.01</t>
  </si>
  <si>
    <t>Technical Schedule B vsA - Item 8.02</t>
  </si>
  <si>
    <t>Technical Schedule B vsA - Item 11.01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</si>
</sst>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7" x14ac:knownFonts="1">
    <font>
      <sz val="11"/>
      <color theme="1"/>
      <name val="Calibri"/>
      <family val="2"/>
      <scheme val="minor"/>
    </font>
    <font>
      <sz val="9"/>
      <color theme="1"/>
      <name val="Candara"/>
      <family val="2"/>
    </font>
    <font>
      <b/>
      <sz val="9"/>
      <color theme="1"/>
      <name val="Candara"/>
      <family val="2"/>
    </font>
    <font>
      <i/>
      <sz val="9"/>
      <color theme="1"/>
      <name val="Candara"/>
      <family val="2"/>
    </font>
    <font>
      <sz val="9"/>
      <name val="Candara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4" fillId="0" borderId="15" xfId="0" applyFont="1" applyFill="1" applyBorder="1" applyAlignment="1" applyProtection="1">
      <alignment horizontal="left" vertical="center"/>
    </xf>
    <xf numFmtId="0" fontId="3" fillId="0" borderId="11" xfId="0" applyFont="1" applyBorder="1" applyAlignment="1">
      <alignment vertical="center" wrapText="1"/>
    </xf>
    <xf numFmtId="0" fontId="1" fillId="0" borderId="11" xfId="0" applyFont="1" applyBorder="1" applyAlignment="1">
      <alignment horizontal="left" vertical="center" wrapText="1" indent="2"/>
    </xf>
    <xf numFmtId="0" fontId="4" fillId="0" borderId="16" xfId="0" applyFont="1" applyFill="1" applyBorder="1" applyAlignment="1" applyProtection="1">
      <alignment horizontal="left" vertical="center"/>
    </xf>
    <xf numFmtId="0" fontId="3" fillId="0" borderId="15" xfId="0" applyFont="1" applyBorder="1" applyAlignment="1">
      <alignment vertical="center" wrapText="1"/>
    </xf>
    <xf numFmtId="9" fontId="0" fillId="0" borderId="0" xfId="0" applyNumberFormat="1"/>
    <xf numFmtId="9" fontId="1" fillId="0" borderId="8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9" fontId="1" fillId="0" borderId="11" xfId="0" applyNumberFormat="1" applyFont="1" applyBorder="1" applyAlignment="1">
      <alignment horizontal="center" vertical="center" wrapText="1"/>
    </xf>
    <xf numFmtId="9" fontId="1" fillId="0" borderId="15" xfId="0" applyNumberFormat="1" applyFont="1" applyBorder="1" applyAlignment="1">
      <alignment horizontal="center" vertical="center" wrapText="1"/>
    </xf>
    <xf numFmtId="0" fontId="5" fillId="0" borderId="10" xfId="0" applyFont="1" applyFill="1" applyBorder="1" applyAlignment="1" applyProtection="1">
      <alignment vertical="center"/>
    </xf>
    <xf numFmtId="0" fontId="5" fillId="0" borderId="11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center"/>
    </xf>
    <xf numFmtId="0" fontId="6" fillId="0" borderId="9" xfId="0" applyFont="1" applyBorder="1"/>
    <xf numFmtId="0" fontId="6" fillId="0" borderId="10" xfId="0" applyFont="1" applyBorder="1"/>
    <xf numFmtId="9" fontId="6" fillId="0" borderId="10" xfId="0" applyNumberFormat="1" applyFont="1" applyBorder="1"/>
    <xf numFmtId="0" fontId="6" fillId="0" borderId="11" xfId="0" applyFont="1" applyBorder="1"/>
    <xf numFmtId="0" fontId="1" fillId="0" borderId="13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9" fontId="1" fillId="0" borderId="12" xfId="0" applyNumberFormat="1" applyFont="1" applyBorder="1" applyAlignment="1">
      <alignment horizontal="center" vertical="center" wrapText="1"/>
    </xf>
    <xf numFmtId="9" fontId="1" fillId="0" borderId="1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9" xfId="0" applyFont="1" applyFill="1" applyBorder="1" applyAlignment="1" applyProtection="1">
      <alignment horizontal="left" vertical="center"/>
    </xf>
    <xf numFmtId="0" fontId="5" fillId="0" borderId="10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11" xfId="0" applyFont="1" applyFill="1" applyBorder="1" applyAlignment="1" applyProtection="1">
      <alignment horizontal="left" vertical="center"/>
    </xf>
    <xf numFmtId="0" fontId="5" fillId="0" borderId="9" xfId="0" applyFont="1" applyFill="1" applyBorder="1" applyAlignment="1" applyProtection="1">
      <alignment horizontal="left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9" fontId="4" fillId="0" borderId="1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Fill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347296</xdr:colOff>
      <xdr:row>2</xdr:row>
      <xdr:rowOff>38100</xdr:rowOff>
    </xdr:from>
    <xdr:to>
      <xdr:col>5</xdr:col>
      <xdr:colOff>269631</xdr:colOff>
      <xdr:row>4</xdr:row>
      <xdr:rowOff>128954</xdr:rowOff>
    </xdr:to>
    <xdr:pic>
      <xdr:nvPicPr>
        <xdr:cNvPr id="2" name="Picture 134" descr="Description: Description: Eskom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7" t="27908" r="8192" b="32985"/>
        <a:stretch>
          <a:fillRect/>
        </a:stretch>
      </xdr:blipFill>
      <xdr:spPr bwMode="auto">
        <a:xfrm>
          <a:off x="1062404" y="419100"/>
          <a:ext cx="1428750" cy="465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7"/>
  <sheetViews>
    <sheetView tabSelected="1" zoomScale="76" zoomScaleNormal="76" workbookViewId="0">
      <selection activeCell="K51" sqref="K51"/>
    </sheetView>
  </sheetViews>
  <sheetFormatPr defaultRowHeight="14.4" x14ac:dyDescent="0.3"/>
  <cols>
    <col min="1" max="1" width="1.44140625" customWidth="1"/>
    <col min="2" max="2" width="1.5546875" customWidth="1"/>
    <col min="3" max="3" width="14" customWidth="1"/>
    <col min="4" max="4" width="11.88671875" customWidth="1"/>
    <col min="5" max="5" width="14.33203125" customWidth="1"/>
    <col min="7" max="7" width="6.33203125" customWidth="1"/>
    <col min="8" max="8" width="56.6640625" customWidth="1"/>
    <col min="9" max="9" width="30.6640625" customWidth="1"/>
    <col min="10" max="10" width="24.77734375" customWidth="1"/>
    <col min="11" max="11" width="28.88671875" customWidth="1"/>
    <col min="12" max="12" width="16.109375" customWidth="1"/>
    <col min="13" max="13" width="8.109375" customWidth="1"/>
    <col min="14" max="14" width="18.5546875" customWidth="1"/>
    <col min="15" max="15" width="18.88671875" customWidth="1"/>
    <col min="16" max="16" width="7" customWidth="1"/>
    <col min="17" max="17" width="10.33203125" customWidth="1"/>
    <col min="18" max="18" width="1.109375" customWidth="1"/>
  </cols>
  <sheetData>
    <row r="2" spans="3:17" ht="15.75" thickBot="1" x14ac:dyDescent="0.3"/>
    <row r="3" spans="3:17" ht="15" customHeight="1" x14ac:dyDescent="0.3">
      <c r="C3" s="42"/>
      <c r="D3" s="43"/>
      <c r="E3" s="43"/>
      <c r="F3" s="44"/>
      <c r="G3" s="51" t="s">
        <v>76</v>
      </c>
      <c r="H3" s="52"/>
      <c r="I3" s="52"/>
      <c r="J3" s="52"/>
      <c r="K3" s="52"/>
      <c r="L3" s="52"/>
      <c r="M3" s="52"/>
      <c r="N3" s="52"/>
      <c r="O3" s="52"/>
      <c r="P3" s="52"/>
      <c r="Q3" s="53"/>
    </row>
    <row r="4" spans="3:17" x14ac:dyDescent="0.3">
      <c r="C4" s="45"/>
      <c r="D4" s="46"/>
      <c r="E4" s="46"/>
      <c r="F4" s="47"/>
      <c r="G4" s="54"/>
      <c r="H4" s="55"/>
      <c r="I4" s="55"/>
      <c r="J4" s="55"/>
      <c r="K4" s="55"/>
      <c r="L4" s="55"/>
      <c r="M4" s="55"/>
      <c r="N4" s="55"/>
      <c r="O4" s="55"/>
      <c r="P4" s="55"/>
      <c r="Q4" s="56"/>
    </row>
    <row r="5" spans="3:17" ht="15" thickBot="1" x14ac:dyDescent="0.35">
      <c r="C5" s="48"/>
      <c r="D5" s="49"/>
      <c r="E5" s="49"/>
      <c r="F5" s="50"/>
      <c r="G5" s="57"/>
      <c r="H5" s="58"/>
      <c r="I5" s="58"/>
      <c r="J5" s="58"/>
      <c r="K5" s="58"/>
      <c r="L5" s="58"/>
      <c r="M5" s="58"/>
      <c r="N5" s="58"/>
      <c r="O5" s="58"/>
      <c r="P5" s="58"/>
      <c r="Q5" s="59"/>
    </row>
    <row r="6" spans="3:17" ht="15" thickBot="1" x14ac:dyDescent="0.35">
      <c r="C6" s="60" t="s">
        <v>11</v>
      </c>
      <c r="D6" s="61"/>
      <c r="E6" s="61"/>
      <c r="F6" s="61"/>
      <c r="G6" s="61"/>
      <c r="H6" s="61"/>
      <c r="I6" s="61"/>
      <c r="J6" s="61"/>
      <c r="K6" s="62"/>
      <c r="L6" s="62"/>
      <c r="M6" s="61"/>
      <c r="N6" s="61"/>
      <c r="O6" s="61"/>
      <c r="P6" s="61"/>
      <c r="Q6" s="63"/>
    </row>
    <row r="7" spans="3:17" ht="15" thickBot="1" x14ac:dyDescent="0.35">
      <c r="C7" s="13">
        <v>1</v>
      </c>
      <c r="D7" s="70" t="s">
        <v>79</v>
      </c>
      <c r="E7" s="71"/>
      <c r="F7" s="71"/>
      <c r="G7" s="71"/>
      <c r="H7" s="71"/>
      <c r="I7" s="71"/>
      <c r="J7" s="73"/>
      <c r="K7" s="19" t="s">
        <v>74</v>
      </c>
      <c r="L7" s="19"/>
      <c r="M7" s="17"/>
      <c r="N7" s="17"/>
      <c r="O7" s="17"/>
      <c r="P7" s="17"/>
      <c r="Q7" s="18"/>
    </row>
    <row r="8" spans="3:17" ht="15" customHeight="1" thickBot="1" x14ac:dyDescent="0.35">
      <c r="C8" s="13">
        <v>2</v>
      </c>
      <c r="D8" s="74" t="s">
        <v>77</v>
      </c>
      <c r="E8" s="75"/>
      <c r="F8" s="75"/>
      <c r="G8" s="75"/>
      <c r="H8" s="75"/>
      <c r="I8" s="75"/>
      <c r="J8" s="76"/>
      <c r="K8" s="19" t="s">
        <v>74</v>
      </c>
      <c r="L8" s="19"/>
      <c r="M8" s="17"/>
      <c r="N8" s="17"/>
      <c r="O8" s="17"/>
      <c r="P8" s="17"/>
      <c r="Q8" s="18"/>
    </row>
    <row r="9" spans="3:17" ht="15" thickBot="1" x14ac:dyDescent="0.35">
      <c r="C9" s="13">
        <v>3</v>
      </c>
      <c r="D9" s="70" t="s">
        <v>78</v>
      </c>
      <c r="E9" s="71"/>
      <c r="F9" s="71"/>
      <c r="G9" s="71"/>
      <c r="H9" s="71"/>
      <c r="I9" s="71"/>
      <c r="J9" s="73"/>
      <c r="K9" s="19" t="s">
        <v>74</v>
      </c>
      <c r="L9" s="19"/>
      <c r="M9" s="17"/>
      <c r="N9" s="17"/>
      <c r="O9" s="17"/>
      <c r="P9" s="17"/>
      <c r="Q9" s="18"/>
    </row>
    <row r="10" spans="3:17" ht="15" thickBot="1" x14ac:dyDescent="0.35">
      <c r="C10" s="14"/>
      <c r="D10" s="70"/>
      <c r="E10" s="71"/>
      <c r="F10" s="71"/>
      <c r="G10" s="71"/>
      <c r="H10" s="71"/>
      <c r="I10" s="71"/>
      <c r="J10" s="71"/>
      <c r="K10" s="72"/>
      <c r="L10" s="72"/>
      <c r="M10" s="71"/>
      <c r="N10" s="71"/>
      <c r="O10" s="71"/>
      <c r="P10" s="71"/>
      <c r="Q10" s="73"/>
    </row>
    <row r="11" spans="3:17" ht="25.5" customHeight="1" thickBot="1" x14ac:dyDescent="0.35">
      <c r="C11" s="60" t="s">
        <v>12</v>
      </c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3"/>
    </row>
    <row r="12" spans="3:17" ht="26.25" customHeight="1" x14ac:dyDescent="0.3">
      <c r="C12" s="1" t="s">
        <v>0</v>
      </c>
      <c r="D12" s="27" t="s">
        <v>16</v>
      </c>
      <c r="E12" s="27" t="s">
        <v>17</v>
      </c>
      <c r="F12" s="27" t="s">
        <v>1</v>
      </c>
      <c r="G12" s="64"/>
      <c r="H12" s="66" t="s">
        <v>15</v>
      </c>
      <c r="I12" s="66" t="s">
        <v>14</v>
      </c>
      <c r="J12" s="66" t="s">
        <v>2</v>
      </c>
      <c r="K12" s="27" t="s">
        <v>3</v>
      </c>
      <c r="L12" s="68"/>
      <c r="M12" s="68"/>
      <c r="N12" s="68"/>
      <c r="O12" s="64"/>
      <c r="P12" s="66" t="s">
        <v>4</v>
      </c>
      <c r="Q12" s="66" t="s">
        <v>5</v>
      </c>
    </row>
    <row r="13" spans="3:17" ht="28.5" customHeight="1" thickBot="1" x14ac:dyDescent="0.35">
      <c r="C13" s="2" t="s">
        <v>6</v>
      </c>
      <c r="D13" s="28"/>
      <c r="E13" s="28"/>
      <c r="F13" s="28"/>
      <c r="G13" s="65"/>
      <c r="H13" s="67"/>
      <c r="I13" s="67"/>
      <c r="J13" s="67"/>
      <c r="K13" s="28"/>
      <c r="L13" s="69"/>
      <c r="M13" s="69"/>
      <c r="N13" s="69"/>
      <c r="O13" s="65"/>
      <c r="P13" s="67"/>
      <c r="Q13" s="67"/>
    </row>
    <row r="14" spans="3:17" ht="26.25" customHeight="1" thickBot="1" x14ac:dyDescent="0.35">
      <c r="C14" s="24" t="s">
        <v>80</v>
      </c>
      <c r="D14" s="29">
        <f>SUM(E14:E23)</f>
        <v>0.35000000000000009</v>
      </c>
      <c r="E14" s="16">
        <v>0.06</v>
      </c>
      <c r="F14" s="38" t="s">
        <v>42</v>
      </c>
      <c r="G14" s="39"/>
      <c r="H14" s="5" t="s">
        <v>22</v>
      </c>
      <c r="I14" s="5" t="s">
        <v>48</v>
      </c>
      <c r="J14" s="6" t="s">
        <v>7</v>
      </c>
      <c r="K14" s="6" t="s">
        <v>8</v>
      </c>
      <c r="L14" s="6" t="s">
        <v>9</v>
      </c>
      <c r="M14" s="6"/>
      <c r="N14" s="6" t="s">
        <v>13</v>
      </c>
      <c r="O14" s="6" t="s">
        <v>10</v>
      </c>
      <c r="P14" s="7">
        <v>0</v>
      </c>
      <c r="Q14" s="15">
        <f>P14/5*E14</f>
        <v>0</v>
      </c>
    </row>
    <row r="15" spans="3:17" ht="28.5" customHeight="1" thickBot="1" x14ac:dyDescent="0.35">
      <c r="C15" s="25"/>
      <c r="D15" s="30"/>
      <c r="E15" s="16">
        <v>0.04</v>
      </c>
      <c r="F15" s="38" t="s">
        <v>43</v>
      </c>
      <c r="G15" s="39"/>
      <c r="H15" s="8" t="s">
        <v>23</v>
      </c>
      <c r="I15" s="5" t="s">
        <v>49</v>
      </c>
      <c r="J15" s="4" t="s">
        <v>7</v>
      </c>
      <c r="K15" s="6" t="s">
        <v>8</v>
      </c>
      <c r="L15" s="6" t="s">
        <v>9</v>
      </c>
      <c r="M15" s="6"/>
      <c r="N15" s="6" t="s">
        <v>13</v>
      </c>
      <c r="O15" s="6" t="s">
        <v>10</v>
      </c>
      <c r="P15" s="7">
        <v>0</v>
      </c>
      <c r="Q15" s="11">
        <f>P15/5*E15</f>
        <v>0</v>
      </c>
    </row>
    <row r="16" spans="3:17" ht="28.5" customHeight="1" thickBot="1" x14ac:dyDescent="0.35">
      <c r="C16" s="25"/>
      <c r="D16" s="30"/>
      <c r="E16" s="16">
        <v>0.05</v>
      </c>
      <c r="F16" s="38" t="s">
        <v>44</v>
      </c>
      <c r="G16" s="39"/>
      <c r="H16" s="5" t="s">
        <v>24</v>
      </c>
      <c r="I16" s="5" t="s">
        <v>50</v>
      </c>
      <c r="J16" s="9" t="s">
        <v>7</v>
      </c>
      <c r="K16" s="6" t="s">
        <v>8</v>
      </c>
      <c r="L16" s="6" t="s">
        <v>9</v>
      </c>
      <c r="M16" s="6"/>
      <c r="N16" s="6" t="s">
        <v>13</v>
      </c>
      <c r="O16" s="6" t="s">
        <v>10</v>
      </c>
      <c r="P16" s="7">
        <v>0</v>
      </c>
      <c r="Q16" s="11">
        <f>P16/5*E16</f>
        <v>0</v>
      </c>
    </row>
    <row r="17" spans="1:19" ht="28.5" customHeight="1" thickBot="1" x14ac:dyDescent="0.35">
      <c r="C17" s="25"/>
      <c r="D17" s="30"/>
      <c r="E17" s="16">
        <v>0.04</v>
      </c>
      <c r="F17" s="38" t="s">
        <v>44</v>
      </c>
      <c r="G17" s="39"/>
      <c r="H17" s="5" t="s">
        <v>25</v>
      </c>
      <c r="I17" s="5" t="s">
        <v>51</v>
      </c>
      <c r="J17" s="9" t="s">
        <v>7</v>
      </c>
      <c r="K17" s="6" t="s">
        <v>8</v>
      </c>
      <c r="L17" s="6" t="s">
        <v>9</v>
      </c>
      <c r="M17" s="6"/>
      <c r="N17" s="6" t="s">
        <v>13</v>
      </c>
      <c r="O17" s="6" t="s">
        <v>10</v>
      </c>
      <c r="P17" s="7">
        <v>0</v>
      </c>
      <c r="Q17" s="11">
        <f t="shared" ref="Q17:Q25" si="0">P17/5*E17</f>
        <v>0</v>
      </c>
    </row>
    <row r="18" spans="1:19" ht="28.5" customHeight="1" thickBot="1" x14ac:dyDescent="0.35">
      <c r="C18" s="25"/>
      <c r="D18" s="30"/>
      <c r="E18" s="16">
        <v>0.05</v>
      </c>
      <c r="F18" s="38" t="s">
        <v>44</v>
      </c>
      <c r="G18" s="39"/>
      <c r="H18" s="5" t="s">
        <v>71</v>
      </c>
      <c r="I18" s="5" t="s">
        <v>81</v>
      </c>
      <c r="J18" s="9" t="s">
        <v>7</v>
      </c>
      <c r="K18" s="6" t="s">
        <v>8</v>
      </c>
      <c r="L18" s="6" t="s">
        <v>9</v>
      </c>
      <c r="M18" s="6"/>
      <c r="N18" s="6" t="s">
        <v>13</v>
      </c>
      <c r="O18" s="6" t="s">
        <v>10</v>
      </c>
      <c r="P18" s="7">
        <v>0</v>
      </c>
      <c r="Q18" s="11">
        <f t="shared" si="0"/>
        <v>0</v>
      </c>
    </row>
    <row r="19" spans="1:19" ht="28.5" customHeight="1" thickBot="1" x14ac:dyDescent="0.35">
      <c r="C19" s="25"/>
      <c r="D19" s="30"/>
      <c r="E19" s="16">
        <v>0.03</v>
      </c>
      <c r="F19" s="38" t="s">
        <v>46</v>
      </c>
      <c r="G19" s="39"/>
      <c r="H19" s="5" t="s">
        <v>26</v>
      </c>
      <c r="I19" s="5" t="s">
        <v>82</v>
      </c>
      <c r="J19" s="9" t="s">
        <v>7</v>
      </c>
      <c r="K19" s="6" t="s">
        <v>8</v>
      </c>
      <c r="L19" s="6" t="s">
        <v>9</v>
      </c>
      <c r="M19" s="6"/>
      <c r="N19" s="6" t="s">
        <v>13</v>
      </c>
      <c r="O19" s="6" t="s">
        <v>10</v>
      </c>
      <c r="P19" s="7">
        <v>0</v>
      </c>
      <c r="Q19" s="11">
        <f t="shared" si="0"/>
        <v>0</v>
      </c>
    </row>
    <row r="20" spans="1:19" ht="28.5" customHeight="1" thickBot="1" x14ac:dyDescent="0.35">
      <c r="C20" s="25"/>
      <c r="D20" s="30"/>
      <c r="E20" s="77">
        <v>0.02</v>
      </c>
      <c r="F20" s="78" t="s">
        <v>87</v>
      </c>
      <c r="G20" s="79"/>
      <c r="H20" s="5" t="s">
        <v>85</v>
      </c>
      <c r="I20" s="5" t="s">
        <v>88</v>
      </c>
      <c r="J20" s="9" t="s">
        <v>7</v>
      </c>
      <c r="K20" s="6" t="s">
        <v>8</v>
      </c>
      <c r="L20" s="6" t="s">
        <v>9</v>
      </c>
      <c r="M20" s="6"/>
      <c r="N20" s="6" t="s">
        <v>13</v>
      </c>
      <c r="O20" s="6" t="s">
        <v>10</v>
      </c>
      <c r="P20" s="7">
        <v>0</v>
      </c>
      <c r="Q20" s="11">
        <f t="shared" si="0"/>
        <v>0</v>
      </c>
    </row>
    <row r="21" spans="1:19" ht="28.5" customHeight="1" thickBot="1" x14ac:dyDescent="0.35">
      <c r="C21" s="25"/>
      <c r="D21" s="30"/>
      <c r="E21" s="77">
        <v>0.02</v>
      </c>
      <c r="F21" s="78" t="s">
        <v>45</v>
      </c>
      <c r="G21" s="79"/>
      <c r="H21" s="5" t="s">
        <v>86</v>
      </c>
      <c r="I21" s="5" t="s">
        <v>89</v>
      </c>
      <c r="J21" s="9" t="s">
        <v>7</v>
      </c>
      <c r="K21" s="6" t="s">
        <v>8</v>
      </c>
      <c r="L21" s="6" t="s">
        <v>9</v>
      </c>
      <c r="M21" s="6"/>
      <c r="N21" s="6" t="s">
        <v>13</v>
      </c>
      <c r="O21" s="6" t="s">
        <v>10</v>
      </c>
      <c r="P21" s="7">
        <v>0</v>
      </c>
      <c r="Q21" s="11">
        <f t="shared" si="0"/>
        <v>0</v>
      </c>
    </row>
    <row r="22" spans="1:19" ht="28.5" customHeight="1" thickBot="1" x14ac:dyDescent="0.35">
      <c r="C22" s="25"/>
      <c r="D22" s="30"/>
      <c r="E22" s="16">
        <v>0.02</v>
      </c>
      <c r="F22" s="38" t="s">
        <v>47</v>
      </c>
      <c r="G22" s="39"/>
      <c r="H22" s="5" t="s">
        <v>27</v>
      </c>
      <c r="I22" s="5" t="s">
        <v>83</v>
      </c>
      <c r="J22" s="9" t="s">
        <v>7</v>
      </c>
      <c r="K22" s="6" t="s">
        <v>8</v>
      </c>
      <c r="L22" s="6" t="s">
        <v>9</v>
      </c>
      <c r="M22" s="6"/>
      <c r="N22" s="6" t="s">
        <v>13</v>
      </c>
      <c r="O22" s="6" t="s">
        <v>10</v>
      </c>
      <c r="P22" s="7">
        <v>0</v>
      </c>
      <c r="Q22" s="11">
        <f t="shared" si="0"/>
        <v>0</v>
      </c>
    </row>
    <row r="23" spans="1:19" ht="25.5" customHeight="1" thickBot="1" x14ac:dyDescent="0.35">
      <c r="A23" s="12"/>
      <c r="C23" s="26"/>
      <c r="D23" s="31"/>
      <c r="E23" s="16">
        <v>0.02</v>
      </c>
      <c r="F23" s="38" t="s">
        <v>72</v>
      </c>
      <c r="G23" s="39"/>
      <c r="H23" s="5" t="s">
        <v>28</v>
      </c>
      <c r="I23" s="5" t="s">
        <v>84</v>
      </c>
      <c r="J23" s="9" t="s">
        <v>7</v>
      </c>
      <c r="K23" s="6" t="s">
        <v>8</v>
      </c>
      <c r="L23" s="6" t="s">
        <v>9</v>
      </c>
      <c r="M23" s="6"/>
      <c r="N23" s="6" t="s">
        <v>13</v>
      </c>
      <c r="O23" s="6" t="s">
        <v>10</v>
      </c>
      <c r="P23" s="7">
        <v>0</v>
      </c>
      <c r="Q23" s="11">
        <f t="shared" si="0"/>
        <v>0</v>
      </c>
      <c r="S23" s="10"/>
    </row>
    <row r="24" spans="1:19" ht="27" customHeight="1" thickBot="1" x14ac:dyDescent="0.35">
      <c r="C24" s="24" t="s">
        <v>18</v>
      </c>
      <c r="D24" s="29">
        <f>SUM(E24:E32)</f>
        <v>0.3</v>
      </c>
      <c r="E24" s="16">
        <v>0.03</v>
      </c>
      <c r="F24" s="38" t="s">
        <v>52</v>
      </c>
      <c r="G24" s="39"/>
      <c r="H24" s="5" t="s">
        <v>91</v>
      </c>
      <c r="I24" s="5" t="s">
        <v>90</v>
      </c>
      <c r="J24" s="3" t="s">
        <v>7</v>
      </c>
      <c r="K24" s="6" t="s">
        <v>8</v>
      </c>
      <c r="L24" s="6" t="s">
        <v>9</v>
      </c>
      <c r="M24" s="6"/>
      <c r="N24" s="6" t="s">
        <v>13</v>
      </c>
      <c r="O24" s="6" t="s">
        <v>10</v>
      </c>
      <c r="P24" s="7">
        <v>0</v>
      </c>
      <c r="Q24" s="11">
        <f t="shared" si="0"/>
        <v>0</v>
      </c>
    </row>
    <row r="25" spans="1:19" ht="25.5" customHeight="1" thickBot="1" x14ac:dyDescent="0.35">
      <c r="C25" s="25"/>
      <c r="D25" s="30"/>
      <c r="E25" s="16">
        <v>0.05</v>
      </c>
      <c r="F25" s="35" t="s">
        <v>53</v>
      </c>
      <c r="G25" s="36"/>
      <c r="H25" s="5" t="s">
        <v>95</v>
      </c>
      <c r="I25" s="5" t="s">
        <v>92</v>
      </c>
      <c r="J25" s="3" t="s">
        <v>7</v>
      </c>
      <c r="K25" s="6" t="s">
        <v>8</v>
      </c>
      <c r="L25" s="6" t="s">
        <v>9</v>
      </c>
      <c r="M25" s="6"/>
      <c r="N25" s="6" t="s">
        <v>13</v>
      </c>
      <c r="O25" s="6" t="s">
        <v>10</v>
      </c>
      <c r="P25" s="7">
        <v>0</v>
      </c>
      <c r="Q25" s="11">
        <f t="shared" si="0"/>
        <v>0</v>
      </c>
    </row>
    <row r="26" spans="1:19" ht="25.5" customHeight="1" thickBot="1" x14ac:dyDescent="0.35">
      <c r="C26" s="25"/>
      <c r="D26" s="30"/>
      <c r="E26" s="16">
        <v>0.03</v>
      </c>
      <c r="F26" s="35" t="s">
        <v>45</v>
      </c>
      <c r="G26" s="36"/>
      <c r="H26" s="5" t="s">
        <v>93</v>
      </c>
      <c r="I26" s="5" t="s">
        <v>94</v>
      </c>
      <c r="J26" s="3" t="s">
        <v>7</v>
      </c>
      <c r="K26" s="6" t="s">
        <v>8</v>
      </c>
      <c r="L26" s="6" t="s">
        <v>9</v>
      </c>
      <c r="M26" s="6"/>
      <c r="N26" s="6" t="s">
        <v>13</v>
      </c>
      <c r="O26" s="6" t="s">
        <v>10</v>
      </c>
      <c r="P26" s="7">
        <v>0</v>
      </c>
      <c r="Q26" s="11">
        <f t="shared" ref="Q26:Q30" si="1">P26/5*E26</f>
        <v>0</v>
      </c>
    </row>
    <row r="27" spans="1:19" ht="28.5" customHeight="1" thickBot="1" x14ac:dyDescent="0.35">
      <c r="C27" s="25"/>
      <c r="D27" s="30"/>
      <c r="E27" s="16">
        <v>0.03</v>
      </c>
      <c r="F27" s="35" t="s">
        <v>54</v>
      </c>
      <c r="G27" s="36"/>
      <c r="H27" s="5" t="s">
        <v>96</v>
      </c>
      <c r="I27" s="5" t="s">
        <v>58</v>
      </c>
      <c r="J27" s="3" t="s">
        <v>7</v>
      </c>
      <c r="K27" s="6" t="s">
        <v>8</v>
      </c>
      <c r="L27" s="6" t="s">
        <v>9</v>
      </c>
      <c r="M27" s="6"/>
      <c r="N27" s="6" t="s">
        <v>13</v>
      </c>
      <c r="O27" s="6" t="s">
        <v>10</v>
      </c>
      <c r="P27" s="7">
        <v>0</v>
      </c>
      <c r="Q27" s="11">
        <f t="shared" si="1"/>
        <v>0</v>
      </c>
    </row>
    <row r="28" spans="1:19" ht="32.25" customHeight="1" thickBot="1" x14ac:dyDescent="0.35">
      <c r="C28" s="25"/>
      <c r="D28" s="30"/>
      <c r="E28" s="16">
        <v>0.02</v>
      </c>
      <c r="F28" s="35" t="s">
        <v>105</v>
      </c>
      <c r="G28" s="36"/>
      <c r="H28" s="5" t="s">
        <v>102</v>
      </c>
      <c r="I28" s="5" t="s">
        <v>103</v>
      </c>
      <c r="J28" s="3" t="s">
        <v>7</v>
      </c>
      <c r="K28" s="6" t="s">
        <v>8</v>
      </c>
      <c r="L28" s="6" t="s">
        <v>9</v>
      </c>
      <c r="M28" s="6"/>
      <c r="N28" s="6" t="s">
        <v>13</v>
      </c>
      <c r="O28" s="6" t="s">
        <v>10</v>
      </c>
      <c r="P28" s="7">
        <v>0</v>
      </c>
      <c r="Q28" s="11">
        <f t="shared" si="1"/>
        <v>0</v>
      </c>
    </row>
    <row r="29" spans="1:19" ht="32.25" customHeight="1" thickBot="1" x14ac:dyDescent="0.35">
      <c r="C29" s="25"/>
      <c r="D29" s="30"/>
      <c r="E29" s="16">
        <v>0.02</v>
      </c>
      <c r="F29" s="35" t="s">
        <v>104</v>
      </c>
      <c r="G29" s="36"/>
      <c r="H29" s="5" t="s">
        <v>106</v>
      </c>
      <c r="I29" s="5" t="s">
        <v>107</v>
      </c>
      <c r="J29" s="3" t="s">
        <v>7</v>
      </c>
      <c r="K29" s="6" t="s">
        <v>8</v>
      </c>
      <c r="L29" s="6" t="s">
        <v>9</v>
      </c>
      <c r="M29" s="6"/>
      <c r="N29" s="6" t="s">
        <v>13</v>
      </c>
      <c r="O29" s="6" t="s">
        <v>10</v>
      </c>
      <c r="P29" s="7">
        <v>0</v>
      </c>
      <c r="Q29" s="11">
        <f t="shared" ref="Q29" si="2">P29/5*E29</f>
        <v>0</v>
      </c>
    </row>
    <row r="30" spans="1:19" ht="28.5" customHeight="1" thickBot="1" x14ac:dyDescent="0.35">
      <c r="C30" s="25"/>
      <c r="D30" s="30"/>
      <c r="E30" s="16">
        <v>0.05</v>
      </c>
      <c r="F30" s="35" t="s">
        <v>55</v>
      </c>
      <c r="G30" s="36"/>
      <c r="H30" s="5" t="s">
        <v>98</v>
      </c>
      <c r="I30" s="5" t="s">
        <v>99</v>
      </c>
      <c r="J30" s="3" t="s">
        <v>7</v>
      </c>
      <c r="K30" s="6" t="s">
        <v>8</v>
      </c>
      <c r="L30" s="6" t="s">
        <v>9</v>
      </c>
      <c r="M30" s="6"/>
      <c r="N30" s="6" t="s">
        <v>13</v>
      </c>
      <c r="O30" s="6" t="s">
        <v>10</v>
      </c>
      <c r="P30" s="7">
        <v>0</v>
      </c>
      <c r="Q30" s="11">
        <f t="shared" si="1"/>
        <v>0</v>
      </c>
    </row>
    <row r="31" spans="1:19" ht="26.25" customHeight="1" thickBot="1" x14ac:dyDescent="0.35">
      <c r="C31" s="25"/>
      <c r="D31" s="30"/>
      <c r="E31" s="16">
        <v>0.05</v>
      </c>
      <c r="F31" s="38" t="s">
        <v>56</v>
      </c>
      <c r="G31" s="39"/>
      <c r="H31" s="5" t="s">
        <v>100</v>
      </c>
      <c r="I31" s="80" t="s">
        <v>101</v>
      </c>
      <c r="J31" s="3" t="s">
        <v>7</v>
      </c>
      <c r="K31" s="6" t="s">
        <v>8</v>
      </c>
      <c r="L31" s="6" t="s">
        <v>9</v>
      </c>
      <c r="M31" s="6"/>
      <c r="N31" s="6" t="s">
        <v>13</v>
      </c>
      <c r="O31" s="6" t="s">
        <v>10</v>
      </c>
      <c r="P31" s="7">
        <v>0</v>
      </c>
      <c r="Q31" s="11">
        <f t="shared" ref="Q31:Q42" si="3">P31/5*E31</f>
        <v>0</v>
      </c>
    </row>
    <row r="32" spans="1:19" ht="26.25" customHeight="1" thickBot="1" x14ac:dyDescent="0.35">
      <c r="C32" s="25"/>
      <c r="D32" s="30"/>
      <c r="E32" s="16">
        <v>0.02</v>
      </c>
      <c r="F32" s="38" t="s">
        <v>57</v>
      </c>
      <c r="G32" s="39"/>
      <c r="H32" s="5" t="s">
        <v>29</v>
      </c>
      <c r="I32" s="5" t="s">
        <v>97</v>
      </c>
      <c r="J32" s="3" t="s">
        <v>7</v>
      </c>
      <c r="K32" s="6" t="s">
        <v>8</v>
      </c>
      <c r="L32" s="6" t="s">
        <v>9</v>
      </c>
      <c r="M32" s="6"/>
      <c r="N32" s="6" t="s">
        <v>13</v>
      </c>
      <c r="O32" s="6" t="s">
        <v>10</v>
      </c>
      <c r="P32" s="7">
        <v>0</v>
      </c>
      <c r="Q32" s="11">
        <f t="shared" si="3"/>
        <v>0</v>
      </c>
    </row>
    <row r="33" spans="1:19" ht="32.25" customHeight="1" thickBot="1" x14ac:dyDescent="0.35">
      <c r="C33" s="37" t="s">
        <v>19</v>
      </c>
      <c r="D33" s="29">
        <f>SUM(E33:E37)</f>
        <v>0.15</v>
      </c>
      <c r="E33" s="11">
        <v>0.03</v>
      </c>
      <c r="F33" s="35" t="s">
        <v>59</v>
      </c>
      <c r="G33" s="36"/>
      <c r="H33" s="5" t="s">
        <v>30</v>
      </c>
      <c r="I33" s="5" t="s">
        <v>108</v>
      </c>
      <c r="J33" s="3" t="s">
        <v>7</v>
      </c>
      <c r="K33" s="6" t="s">
        <v>8</v>
      </c>
      <c r="L33" s="6" t="s">
        <v>9</v>
      </c>
      <c r="M33" s="6"/>
      <c r="N33" s="6" t="s">
        <v>13</v>
      </c>
      <c r="O33" s="6" t="s">
        <v>10</v>
      </c>
      <c r="P33" s="7">
        <v>0</v>
      </c>
      <c r="Q33" s="11">
        <f t="shared" si="3"/>
        <v>0</v>
      </c>
    </row>
    <row r="34" spans="1:19" ht="33" customHeight="1" thickBot="1" x14ac:dyDescent="0.35">
      <c r="C34" s="30"/>
      <c r="D34" s="40"/>
      <c r="E34" s="11">
        <v>0.02</v>
      </c>
      <c r="F34" s="35" t="s">
        <v>60</v>
      </c>
      <c r="G34" s="36"/>
      <c r="H34" s="5" t="s">
        <v>31</v>
      </c>
      <c r="I34" s="5" t="s">
        <v>109</v>
      </c>
      <c r="J34" s="3" t="s">
        <v>7</v>
      </c>
      <c r="K34" s="6" t="s">
        <v>8</v>
      </c>
      <c r="L34" s="6" t="s">
        <v>9</v>
      </c>
      <c r="M34" s="6"/>
      <c r="N34" s="6" t="s">
        <v>13</v>
      </c>
      <c r="O34" s="6" t="s">
        <v>10</v>
      </c>
      <c r="P34" s="7">
        <v>0</v>
      </c>
      <c r="Q34" s="11">
        <f t="shared" ref="Q34:Q35" si="4">P34/5*E34</f>
        <v>0</v>
      </c>
    </row>
    <row r="35" spans="1:19" ht="30" customHeight="1" thickBot="1" x14ac:dyDescent="0.35">
      <c r="C35" s="30"/>
      <c r="D35" s="40"/>
      <c r="E35" s="11">
        <v>0.03</v>
      </c>
      <c r="F35" s="35" t="s">
        <v>61</v>
      </c>
      <c r="G35" s="36"/>
      <c r="H35" s="5" t="s">
        <v>32</v>
      </c>
      <c r="I35" s="5" t="s">
        <v>110</v>
      </c>
      <c r="J35" s="3" t="s">
        <v>7</v>
      </c>
      <c r="K35" s="6" t="s">
        <v>8</v>
      </c>
      <c r="L35" s="6" t="s">
        <v>9</v>
      </c>
      <c r="M35" s="6"/>
      <c r="N35" s="6" t="s">
        <v>13</v>
      </c>
      <c r="O35" s="6" t="s">
        <v>10</v>
      </c>
      <c r="P35" s="7">
        <v>0</v>
      </c>
      <c r="Q35" s="11">
        <f t="shared" si="4"/>
        <v>0</v>
      </c>
    </row>
    <row r="36" spans="1:19" ht="31.5" customHeight="1" thickBot="1" x14ac:dyDescent="0.35">
      <c r="C36" s="30"/>
      <c r="D36" s="30"/>
      <c r="E36" s="11">
        <v>0.03</v>
      </c>
      <c r="F36" s="35" t="s">
        <v>62</v>
      </c>
      <c r="G36" s="36"/>
      <c r="H36" s="5" t="s">
        <v>33</v>
      </c>
      <c r="I36" s="5" t="s">
        <v>111</v>
      </c>
      <c r="J36" s="3" t="s">
        <v>7</v>
      </c>
      <c r="K36" s="6" t="s">
        <v>8</v>
      </c>
      <c r="L36" s="6" t="s">
        <v>9</v>
      </c>
      <c r="M36" s="6"/>
      <c r="N36" s="6" t="s">
        <v>13</v>
      </c>
      <c r="O36" s="6" t="s">
        <v>10</v>
      </c>
      <c r="P36" s="7">
        <v>0</v>
      </c>
      <c r="Q36" s="11">
        <f t="shared" si="3"/>
        <v>0</v>
      </c>
    </row>
    <row r="37" spans="1:19" ht="34.5" customHeight="1" thickBot="1" x14ac:dyDescent="0.35">
      <c r="A37" s="10"/>
      <c r="C37" s="31"/>
      <c r="D37" s="31"/>
      <c r="E37" s="11">
        <v>0.04</v>
      </c>
      <c r="F37" s="35" t="s">
        <v>60</v>
      </c>
      <c r="G37" s="36"/>
      <c r="H37" s="5" t="s">
        <v>73</v>
      </c>
      <c r="I37" s="5" t="s">
        <v>112</v>
      </c>
      <c r="J37" s="3" t="s">
        <v>7</v>
      </c>
      <c r="K37" s="6" t="s">
        <v>8</v>
      </c>
      <c r="L37" s="6" t="s">
        <v>9</v>
      </c>
      <c r="M37" s="6"/>
      <c r="N37" s="6" t="s">
        <v>13</v>
      </c>
      <c r="O37" s="6" t="s">
        <v>10</v>
      </c>
      <c r="P37" s="7">
        <v>0</v>
      </c>
      <c r="Q37" s="11">
        <f t="shared" si="3"/>
        <v>0</v>
      </c>
      <c r="S37" s="10"/>
    </row>
    <row r="38" spans="1:19" ht="35.25" customHeight="1" thickBot="1" x14ac:dyDescent="0.35">
      <c r="C38" s="37" t="s">
        <v>20</v>
      </c>
      <c r="D38" s="29">
        <f>SUM(E38:E39)</f>
        <v>0.05</v>
      </c>
      <c r="E38" s="11">
        <v>0.03</v>
      </c>
      <c r="F38" s="38" t="s">
        <v>63</v>
      </c>
      <c r="G38" s="39"/>
      <c r="H38" s="5" t="s">
        <v>34</v>
      </c>
      <c r="I38" s="5" t="s">
        <v>113</v>
      </c>
      <c r="J38" s="3" t="s">
        <v>7</v>
      </c>
      <c r="K38" s="6" t="s">
        <v>8</v>
      </c>
      <c r="L38" s="6" t="s">
        <v>9</v>
      </c>
      <c r="M38" s="6"/>
      <c r="N38" s="6" t="s">
        <v>13</v>
      </c>
      <c r="O38" s="6" t="s">
        <v>10</v>
      </c>
      <c r="P38" s="7">
        <v>0</v>
      </c>
      <c r="Q38" s="11">
        <f t="shared" si="3"/>
        <v>0</v>
      </c>
    </row>
    <row r="39" spans="1:19" ht="34.5" customHeight="1" thickBot="1" x14ac:dyDescent="0.35">
      <c r="C39" s="30"/>
      <c r="D39" s="31"/>
      <c r="E39" s="11">
        <v>0.02</v>
      </c>
      <c r="F39" s="38" t="s">
        <v>64</v>
      </c>
      <c r="G39" s="39"/>
      <c r="H39" s="5" t="s">
        <v>35</v>
      </c>
      <c r="I39" s="5" t="s">
        <v>114</v>
      </c>
      <c r="J39" s="3" t="s">
        <v>7</v>
      </c>
      <c r="K39" s="6" t="s">
        <v>8</v>
      </c>
      <c r="L39" s="6" t="s">
        <v>9</v>
      </c>
      <c r="M39" s="6"/>
      <c r="N39" s="6" t="s">
        <v>13</v>
      </c>
      <c r="O39" s="6" t="s">
        <v>10</v>
      </c>
      <c r="P39" s="7">
        <v>0</v>
      </c>
      <c r="Q39" s="11">
        <f t="shared" si="3"/>
        <v>0</v>
      </c>
    </row>
    <row r="40" spans="1:19" ht="39.75" customHeight="1" thickBot="1" x14ac:dyDescent="0.35">
      <c r="C40" s="37" t="s">
        <v>21</v>
      </c>
      <c r="D40" s="29">
        <f>SUM(E40:E41)</f>
        <v>0.05</v>
      </c>
      <c r="E40" s="11">
        <v>0.03</v>
      </c>
      <c r="F40" s="38" t="s">
        <v>65</v>
      </c>
      <c r="G40" s="39"/>
      <c r="H40" s="80" t="s">
        <v>36</v>
      </c>
      <c r="I40" s="5" t="s">
        <v>115</v>
      </c>
      <c r="J40" s="3" t="s">
        <v>7</v>
      </c>
      <c r="K40" s="6" t="s">
        <v>8</v>
      </c>
      <c r="L40" s="6" t="s">
        <v>9</v>
      </c>
      <c r="M40" s="6"/>
      <c r="N40" s="6" t="s">
        <v>13</v>
      </c>
      <c r="O40" s="6" t="s">
        <v>10</v>
      </c>
      <c r="P40" s="7">
        <v>0</v>
      </c>
      <c r="Q40" s="11">
        <f t="shared" si="3"/>
        <v>0</v>
      </c>
    </row>
    <row r="41" spans="1:19" ht="39.75" customHeight="1" thickBot="1" x14ac:dyDescent="0.35">
      <c r="C41" s="31"/>
      <c r="D41" s="41"/>
      <c r="E41" s="11">
        <v>0.02</v>
      </c>
      <c r="F41" s="38" t="s">
        <v>66</v>
      </c>
      <c r="G41" s="39"/>
      <c r="H41" s="5" t="s">
        <v>37</v>
      </c>
      <c r="I41" s="5" t="s">
        <v>70</v>
      </c>
      <c r="J41" s="3" t="s">
        <v>7</v>
      </c>
      <c r="K41" s="6" t="s">
        <v>8</v>
      </c>
      <c r="L41" s="6" t="s">
        <v>9</v>
      </c>
      <c r="M41" s="6"/>
      <c r="N41" s="6" t="s">
        <v>13</v>
      </c>
      <c r="O41" s="6" t="s">
        <v>10</v>
      </c>
      <c r="P41" s="7">
        <v>0</v>
      </c>
      <c r="Q41" s="11">
        <f t="shared" si="3"/>
        <v>0</v>
      </c>
    </row>
    <row r="42" spans="1:19" ht="39.75" customHeight="1" thickBot="1" x14ac:dyDescent="0.35">
      <c r="C42" s="37" t="s">
        <v>38</v>
      </c>
      <c r="D42" s="29">
        <f>SUM(E42:E44)</f>
        <v>0.1</v>
      </c>
      <c r="E42" s="11">
        <v>0.02</v>
      </c>
      <c r="F42" s="38" t="s">
        <v>67</v>
      </c>
      <c r="G42" s="39"/>
      <c r="H42" s="5" t="s">
        <v>39</v>
      </c>
      <c r="I42" s="5" t="s">
        <v>116</v>
      </c>
      <c r="J42" s="3" t="s">
        <v>7</v>
      </c>
      <c r="K42" s="6" t="s">
        <v>8</v>
      </c>
      <c r="L42" s="6" t="s">
        <v>9</v>
      </c>
      <c r="M42" s="6"/>
      <c r="N42" s="6" t="s">
        <v>13</v>
      </c>
      <c r="O42" s="6" t="s">
        <v>10</v>
      </c>
      <c r="P42" s="7">
        <v>0</v>
      </c>
      <c r="Q42" s="11">
        <f t="shared" si="3"/>
        <v>0</v>
      </c>
    </row>
    <row r="43" spans="1:19" ht="39.75" customHeight="1" thickBot="1" x14ac:dyDescent="0.35">
      <c r="C43" s="30"/>
      <c r="D43" s="40"/>
      <c r="E43" s="11">
        <v>0.03</v>
      </c>
      <c r="F43" s="38" t="s">
        <v>68</v>
      </c>
      <c r="G43" s="39"/>
      <c r="H43" s="5" t="s">
        <v>40</v>
      </c>
      <c r="I43" s="5" t="s">
        <v>117</v>
      </c>
      <c r="J43" s="3" t="s">
        <v>7</v>
      </c>
      <c r="K43" s="6" t="s">
        <v>8</v>
      </c>
      <c r="L43" s="6" t="s">
        <v>9</v>
      </c>
      <c r="M43" s="6"/>
      <c r="N43" s="6" t="s">
        <v>13</v>
      </c>
      <c r="O43" s="6" t="s">
        <v>10</v>
      </c>
      <c r="P43" s="7">
        <v>0</v>
      </c>
      <c r="Q43" s="11">
        <f t="shared" ref="Q43:Q44" si="5">P43/5*E43</f>
        <v>0</v>
      </c>
    </row>
    <row r="44" spans="1:19" ht="39.75" customHeight="1" thickBot="1" x14ac:dyDescent="0.35">
      <c r="C44" s="30"/>
      <c r="D44" s="40"/>
      <c r="E44" s="11">
        <v>0.05</v>
      </c>
      <c r="F44" s="38" t="s">
        <v>69</v>
      </c>
      <c r="G44" s="39"/>
      <c r="H44" s="5" t="s">
        <v>41</v>
      </c>
      <c r="I44" s="5" t="s">
        <v>118</v>
      </c>
      <c r="J44" s="3" t="s">
        <v>7</v>
      </c>
      <c r="K44" s="6" t="s">
        <v>8</v>
      </c>
      <c r="L44" s="6" t="s">
        <v>9</v>
      </c>
      <c r="M44" s="6"/>
      <c r="N44" s="6" t="s">
        <v>13</v>
      </c>
      <c r="O44" s="6" t="s">
        <v>10</v>
      </c>
      <c r="P44" s="7">
        <v>0</v>
      </c>
      <c r="Q44" s="11">
        <f t="shared" si="5"/>
        <v>0</v>
      </c>
    </row>
    <row r="45" spans="1:19" ht="15" thickBot="1" x14ac:dyDescent="0.35">
      <c r="C45" s="32" t="s">
        <v>75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4"/>
      <c r="Q45" s="11">
        <f>SUM(Q14:Q44)</f>
        <v>0</v>
      </c>
    </row>
    <row r="46" spans="1:19" ht="15" thickBot="1" x14ac:dyDescent="0.35"/>
    <row r="47" spans="1:19" ht="15" thickBot="1" x14ac:dyDescent="0.35">
      <c r="C47" s="20"/>
      <c r="D47" s="21"/>
      <c r="E47" s="22"/>
      <c r="F47" s="22"/>
      <c r="G47" s="21"/>
      <c r="H47" s="21"/>
      <c r="I47" s="23"/>
    </row>
  </sheetData>
  <mergeCells count="61">
    <mergeCell ref="F21:G21"/>
    <mergeCell ref="F22:G22"/>
    <mergeCell ref="F26:G26"/>
    <mergeCell ref="F41:G41"/>
    <mergeCell ref="F14:G14"/>
    <mergeCell ref="F24:G24"/>
    <mergeCell ref="F15:G15"/>
    <mergeCell ref="F16:G16"/>
    <mergeCell ref="F23:G23"/>
    <mergeCell ref="F25:G25"/>
    <mergeCell ref="F17:G17"/>
    <mergeCell ref="F18:G18"/>
    <mergeCell ref="F19:G19"/>
    <mergeCell ref="F20:G20"/>
    <mergeCell ref="F29:G29"/>
    <mergeCell ref="D42:D44"/>
    <mergeCell ref="F44:G44"/>
    <mergeCell ref="F27:G27"/>
    <mergeCell ref="F28:G28"/>
    <mergeCell ref="F30:G30"/>
    <mergeCell ref="F34:G34"/>
    <mergeCell ref="F35:G35"/>
    <mergeCell ref="F31:G31"/>
    <mergeCell ref="F32:G32"/>
    <mergeCell ref="C3:F5"/>
    <mergeCell ref="G3:Q5"/>
    <mergeCell ref="C6:Q6"/>
    <mergeCell ref="C11:Q11"/>
    <mergeCell ref="E12:E13"/>
    <mergeCell ref="F12:G13"/>
    <mergeCell ref="H12:H13"/>
    <mergeCell ref="I12:I13"/>
    <mergeCell ref="J12:J13"/>
    <mergeCell ref="K12:O13"/>
    <mergeCell ref="P12:P13"/>
    <mergeCell ref="D10:Q10"/>
    <mergeCell ref="Q12:Q13"/>
    <mergeCell ref="D8:J8"/>
    <mergeCell ref="D7:J7"/>
    <mergeCell ref="D9:J9"/>
    <mergeCell ref="C45:P45"/>
    <mergeCell ref="F37:G37"/>
    <mergeCell ref="C38:C39"/>
    <mergeCell ref="F38:G38"/>
    <mergeCell ref="F40:G40"/>
    <mergeCell ref="D33:D37"/>
    <mergeCell ref="D38:D39"/>
    <mergeCell ref="C33:C37"/>
    <mergeCell ref="F33:G33"/>
    <mergeCell ref="F36:G36"/>
    <mergeCell ref="F39:G39"/>
    <mergeCell ref="C42:C44"/>
    <mergeCell ref="C40:C41"/>
    <mergeCell ref="F42:G42"/>
    <mergeCell ref="F43:G43"/>
    <mergeCell ref="D40:D41"/>
    <mergeCell ref="C14:C23"/>
    <mergeCell ref="C24:C32"/>
    <mergeCell ref="D12:D13"/>
    <mergeCell ref="D14:D23"/>
    <mergeCell ref="D24:D3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29" sqref="C2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Garry Mitchell</dc:creator>
  <cp:lastModifiedBy>Virginia Mangwiro</cp:lastModifiedBy>
  <dcterms:created xsi:type="dcterms:W3CDTF">2017-09-01T05:53:31Z</dcterms:created>
  <dcterms:modified xsi:type="dcterms:W3CDTF">2026-02-19T09:17:51Z</dcterms:modified>
</cp:coreProperties>
</file>