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skom-my.sharepoint.com/personal/hlongwns_eskom_co_za/Documents/Prorperties Civil Maitanance/ITT/"/>
    </mc:Choice>
  </mc:AlternateContent>
  <xr:revisionPtr revIDLastSave="0" documentId="8_{EA1776CE-7FA4-44C8-B6BB-66F73F88A554}" xr6:coauthVersionLast="47" xr6:coauthVersionMax="47" xr10:uidLastSave="{00000000-0000-0000-0000-000000000000}"/>
  <bookViews>
    <workbookView xWindow="-110" yWindow="-110" windowWidth="19420" windowHeight="10300" xr2:uid="{A3AF1B80-6845-4951-848A-45397A2F80FA}"/>
  </bookViews>
  <sheets>
    <sheet name="Sheet1" sheetId="19" r:id="rId1"/>
    <sheet name="Cover Page" sheetId="8" state="hidden" r:id="rId2"/>
  </sheets>
  <definedNames>
    <definedName name="___CXX1">#REF!</definedName>
    <definedName name="___CXX2">#REF!</definedName>
    <definedName name="___CXX3">#REF!</definedName>
    <definedName name="___CXX4">#REF!</definedName>
    <definedName name="___CXX5">#REF!</definedName>
    <definedName name="___CXX6">#REF!</definedName>
    <definedName name="___CXX7">#REF!</definedName>
    <definedName name="___CXX8">#REF!</definedName>
    <definedName name="___CXX9">#REF!</definedName>
    <definedName name="___EXX1">#REF!</definedName>
    <definedName name="___EXX2">#REF!</definedName>
    <definedName name="___EXX3">#REF!</definedName>
    <definedName name="___EXX4">#REF!</definedName>
    <definedName name="___EXX5">#REF!</definedName>
    <definedName name="___EXX6">#REF!</definedName>
    <definedName name="___EXX7">#REF!</definedName>
    <definedName name="___EXX8">#REF!</definedName>
    <definedName name="___EXX9">#REF!</definedName>
    <definedName name="___MXX1">#REF!</definedName>
    <definedName name="___MXX2">#REF!</definedName>
    <definedName name="___MXX3">#REF!</definedName>
    <definedName name="___MXX4">#REF!</definedName>
    <definedName name="___MXX5">#REF!</definedName>
    <definedName name="___MXX6">#REF!</definedName>
    <definedName name="___MXX7">#REF!</definedName>
    <definedName name="___MXX8">#REF!</definedName>
    <definedName name="___MXX9">#REF!</definedName>
    <definedName name="___SXX1">#REF!</definedName>
    <definedName name="___SXX2">#REF!</definedName>
    <definedName name="___SXX3">#REF!</definedName>
    <definedName name="___SXX4">#REF!</definedName>
    <definedName name="___SXX5">#REF!</definedName>
    <definedName name="___SXX6">#REF!</definedName>
    <definedName name="___SXX7">#REF!</definedName>
    <definedName name="___SXX8">#REF!</definedName>
    <definedName name="___SXX9">#REF!</definedName>
    <definedName name="__CXX1">#REF!</definedName>
    <definedName name="__CXX2">#REF!</definedName>
    <definedName name="__CXX3">#REF!</definedName>
    <definedName name="__CXX4">#REF!</definedName>
    <definedName name="__CXX5">#REF!</definedName>
    <definedName name="__CXX6">#REF!</definedName>
    <definedName name="__CXX7">#REF!</definedName>
    <definedName name="__CXX8">#REF!</definedName>
    <definedName name="__CXX9">#REF!</definedName>
    <definedName name="__EXX1">#REF!</definedName>
    <definedName name="__EXX2">#REF!</definedName>
    <definedName name="__EXX3">#REF!</definedName>
    <definedName name="__EXX4">#REF!</definedName>
    <definedName name="__EXX5">#REF!</definedName>
    <definedName name="__EXX6">#REF!</definedName>
    <definedName name="__EXX7">#REF!</definedName>
    <definedName name="__EXX8">#REF!</definedName>
    <definedName name="__EXX9">#REF!</definedName>
    <definedName name="__MXX1">#REF!</definedName>
    <definedName name="__MXX2">#REF!</definedName>
    <definedName name="__MXX3">#REF!</definedName>
    <definedName name="__MXX4">#REF!</definedName>
    <definedName name="__MXX5">#REF!</definedName>
    <definedName name="__MXX6">#REF!</definedName>
    <definedName name="__MXX7">#REF!</definedName>
    <definedName name="__MXX8">#REF!</definedName>
    <definedName name="__MXX9">#REF!</definedName>
    <definedName name="__SXX1">#REF!</definedName>
    <definedName name="__SXX2">#REF!</definedName>
    <definedName name="__SXX3">#REF!</definedName>
    <definedName name="__SXX4">#REF!</definedName>
    <definedName name="__SXX5">#REF!</definedName>
    <definedName name="__SXX6">#REF!</definedName>
    <definedName name="__SXX7">#REF!</definedName>
    <definedName name="__SXX8">#REF!</definedName>
    <definedName name="__SXX9">#REF!</definedName>
    <definedName name="_CPA1">[0]!_CPA1</definedName>
    <definedName name="_CXX1">#REF!</definedName>
    <definedName name="_CXX2">#REF!</definedName>
    <definedName name="_CXX3">#REF!</definedName>
    <definedName name="_CXX4">#REF!</definedName>
    <definedName name="_CXX5">#REF!</definedName>
    <definedName name="_CXX6">#REF!</definedName>
    <definedName name="_CXX7">#REF!</definedName>
    <definedName name="_CXX8">#REF!</definedName>
    <definedName name="_CXX9">#REF!</definedName>
    <definedName name="_EXX1">#REF!</definedName>
    <definedName name="_EXX2">#REF!</definedName>
    <definedName name="_EXX3">#REF!</definedName>
    <definedName name="_EXX4">#REF!</definedName>
    <definedName name="_EXX5">#REF!</definedName>
    <definedName name="_EXX6">#REF!</definedName>
    <definedName name="_EXX7">#REF!</definedName>
    <definedName name="_EXX8">#REF!</definedName>
    <definedName name="_EXX9">#REF!</definedName>
    <definedName name="_Key1" hidden="1">#REF!</definedName>
    <definedName name="_Key2" hidden="1">#REF!</definedName>
    <definedName name="_MXX1">#REF!</definedName>
    <definedName name="_MXX2">#REF!</definedName>
    <definedName name="_MXX3">#REF!</definedName>
    <definedName name="_MXX4">#REF!</definedName>
    <definedName name="_MXX5">#REF!</definedName>
    <definedName name="_MXX6">#REF!</definedName>
    <definedName name="_MXX7">#REF!</definedName>
    <definedName name="_MXX8">#REF!</definedName>
    <definedName name="_MXX9">#REF!</definedName>
    <definedName name="_Order1" hidden="1">255</definedName>
    <definedName name="_Order2" hidden="1">255</definedName>
    <definedName name="_Sort" hidden="1">#REF!</definedName>
    <definedName name="_SXX1">#REF!</definedName>
    <definedName name="_SXX2">#REF!</definedName>
    <definedName name="_SXX3">#REF!</definedName>
    <definedName name="_SXX4">#REF!</definedName>
    <definedName name="_SXX5">#REF!</definedName>
    <definedName name="_SXX6">#REF!</definedName>
    <definedName name="_SXX7">#REF!</definedName>
    <definedName name="_SXX8">#REF!</definedName>
    <definedName name="_SXX9">#REF!</definedName>
    <definedName name="ACwvu.all." hidden="1">#REF!</definedName>
    <definedName name="ACwvu.prices." hidden="1">#REF!</definedName>
    <definedName name="ACwvu.summary." hidden="1">#REF!</definedName>
    <definedName name="All_Data">#REF!</definedName>
    <definedName name="Area_Print">#REF!</definedName>
    <definedName name="BOQ">#REF!</definedName>
    <definedName name="BPL">#REF!</definedName>
    <definedName name="Calc_A">#REF!</definedName>
    <definedName name="Calc_B">#REF!</definedName>
    <definedName name="Calc_C">#REF!</definedName>
    <definedName name="Calc_D">#REF!</definedName>
    <definedName name="Calc_E">#REF!</definedName>
    <definedName name="Calc_F">#REF!</definedName>
    <definedName name="Calc_G">#REF!</definedName>
    <definedName name="Calc_H">#REF!</definedName>
    <definedName name="Calc_I">#REF!</definedName>
    <definedName name="Calc_J">#REF!</definedName>
    <definedName name="Calc_K">#REF!</definedName>
    <definedName name="Calc_k1">#REF!</definedName>
    <definedName name="Calc_k10">#REF!</definedName>
    <definedName name="Calc_k11">#REF!</definedName>
    <definedName name="Calc_k12">#REF!</definedName>
    <definedName name="Calc_k13">#REF!</definedName>
    <definedName name="Calc_k14">#REF!</definedName>
    <definedName name="Calc_k15">#REF!</definedName>
    <definedName name="Calc_k16">#REF!</definedName>
    <definedName name="Calc_k2">#REF!</definedName>
    <definedName name="Calc_k3">#REF!</definedName>
    <definedName name="Calc_k4">#REF!</definedName>
    <definedName name="Calc_k5">#REF!</definedName>
    <definedName name="Calc_k6">#REF!</definedName>
    <definedName name="Calc_k7">#REF!</definedName>
    <definedName name="Calc_k8">#REF!</definedName>
    <definedName name="Calc_k9">#REF!</definedName>
    <definedName name="Calc_L">#REF!</definedName>
    <definedName name="Calc_M">#REF!</definedName>
    <definedName name="Calc_N">#REF!</definedName>
    <definedName name="Calc_O">#REF!</definedName>
    <definedName name="Calc_P">#REF!</definedName>
    <definedName name="CalcInternal">#REF!</definedName>
    <definedName name="CCC">#REF!</definedName>
    <definedName name="ch"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lear_CAST_Price_Summary">[0]!Clear_CAST_Price_Summary</definedName>
    <definedName name="Cost_Centre">#REF!</definedName>
    <definedName name="CPA_A">#REF!</definedName>
    <definedName name="CPA_B">#REF!</definedName>
    <definedName name="CPA_C">#REF!</definedName>
    <definedName name="CPA_D">#REF!</definedName>
    <definedName name="CPA_Data">#REF!</definedName>
    <definedName name="CPA_E">#REF!</definedName>
    <definedName name="CPA_F">#REF!</definedName>
    <definedName name="CPA_G">#REF!</definedName>
    <definedName name="CPA_H">#REF!</definedName>
    <definedName name="CPA_I">#REF!</definedName>
    <definedName name="CPA_J">#REF!</definedName>
    <definedName name="CPA_K">#REF!</definedName>
    <definedName name="CPA_L">#REF!</definedName>
    <definedName name="CPA_M">#REF!</definedName>
    <definedName name="CPA_N">#REF!</definedName>
    <definedName name="CPA_O">#REF!</definedName>
    <definedName name="CPA_P">#REF!</definedName>
    <definedName name="CPACalculations">#REF!</definedName>
    <definedName name="CPAFormulae">#REF!</definedName>
    <definedName name="CR">#REF!</definedName>
    <definedName name="CS">#REF!</definedName>
    <definedName name="Cwvu.summary." hidden="1">#REF!</definedName>
    <definedName name="CXXX">#REF!</definedName>
    <definedName name="Data">#REF!</definedName>
    <definedName name="Data_Daywork">#REF!</definedName>
    <definedName name="Data_Opt_Bill5">#REF!</definedName>
    <definedName name="DATA1">#REF!,#REF!,#REF!,#REF!,#REF!,#REF!,#REF!</definedName>
    <definedName name="DATA10">#REF!,#REF!,#REF!,#REF!,#REF!,#REF!,#REF!</definedName>
    <definedName name="DATA11">#REF!,#REF!,#REF!,#REF!,#REF!,#REF!,#REF!,#REF!,#REF!,#REF!,#REF!</definedName>
    <definedName name="DATA12">#REF!,#REF!,#REF!,#REF!,#REF!</definedName>
    <definedName name="DATA13">#REF!,#REF!,#REF!,#REF!,#REF!,#REF!,#REF!,#REF!</definedName>
    <definedName name="DATA14">#REF!,#REF!,#REF!,#REF!,#REF!,#REF!,#REF!</definedName>
    <definedName name="DATA2">#REF!,#REF!,#REF!,#REF!,#REF!,#REF!,#REF!,#REF!</definedName>
    <definedName name="DATA3">#REF!,#REF!,#REF!,#REF!,#REF!,#REF!,#REF!,#REF!,#REF!,#REF!</definedName>
    <definedName name="DATA4">#REF!,#REF!,#REF!,#REF!,#REF!</definedName>
    <definedName name="DATA5">#REF!,#REF!,#REF!,#REF!,#REF!,#REF!,#REF!,#REF!,#REF!,#REF!</definedName>
    <definedName name="DATA6">#REF!,#REF!,#REF!,#REF!,#REF!</definedName>
    <definedName name="DATA7">#REF!,#REF!,#REF!,#REF!,#REF!,#REF!,#REF!,#REF!,#REF!,#REF!</definedName>
    <definedName name="DATA8">#REF!,#REF!,#REF!,#REF!,#REF!</definedName>
    <definedName name="DATA9">#REF!,#REF!,#REF!,#REF!,#REF!,#REF!,#REF!,#REF!,#REF!,#REF!</definedName>
    <definedName name="DEF_SH">#REF!</definedName>
    <definedName name="DEF_SHL">#REF!</definedName>
    <definedName name="Dls">#REF!</definedName>
    <definedName name="DUC">#REF!</definedName>
    <definedName name="EEE">#REF!</definedName>
    <definedName name="ELC">#REF!</definedName>
    <definedName name="ELE">#REF!</definedName>
    <definedName name="ELM">#REF!</definedName>
    <definedName name="ELS">#REF!</definedName>
    <definedName name="END_of_PRICE_FIX_SUMMARY">#REF!</definedName>
    <definedName name="Ennd">#REF!</definedName>
    <definedName name="ER">#REF!</definedName>
    <definedName name="EUR">#REF!</definedName>
    <definedName name="EXXX">#REF!</definedName>
    <definedName name="fakt">#REF!</definedName>
    <definedName name="feb">#REF!</definedName>
    <definedName name="Fees">SUM(#REF!)</definedName>
    <definedName name="fldAward">#REF!</definedName>
    <definedName name="fri_bl">#REF!</definedName>
    <definedName name="fri_br">#REF!</definedName>
    <definedName name="fri_tl">#REF!</definedName>
    <definedName name="fri_tr">#REF!</definedName>
    <definedName name="GBP">#REF!</definedName>
    <definedName name="GENERAL">#REF!</definedName>
    <definedName name="GENERAL_SETTINGS_AND_CONVEYOR__INFORMATION">#REF!</definedName>
    <definedName name="GenSetConInfo">#REF!</definedName>
    <definedName name="GK">#REF!</definedName>
    <definedName name="HBL">#REF!</definedName>
    <definedName name="HSC">#REF!</definedName>
    <definedName name="HTML_CodePage" hidden="1">1252</definedName>
    <definedName name="HTML_Control" hidden="1">{"'4.0 Financial'!$A$1:$M$79"}</definedName>
    <definedName name="HTML_Control_1" hidden="1">{"'4.0 Financial'!$A$1:$M$79"}</definedName>
    <definedName name="HTML_Description" hidden="1">"Here is where the Description is below the header"</definedName>
    <definedName name="HTML_Email" hidden="1">"heroldsc@bv.com"</definedName>
    <definedName name="HTML_Header" hidden="1">"4.0 Financial"</definedName>
    <definedName name="HTML_LastUpdate" hidden="1">"01/23/2001"</definedName>
    <definedName name="HTML_LineAfter" hidden="1">TRUE</definedName>
    <definedName name="HTML_LineBefore" hidden="1">TRUE</definedName>
    <definedName name="HTML_Name" hidden="1">"Black &amp; Veatch"</definedName>
    <definedName name="HTML_OBDlg2" hidden="1">TRUE</definedName>
    <definedName name="HTML_OBDlg4" hidden="1">TRUE</definedName>
    <definedName name="HTML_OS" hidden="1">0</definedName>
    <definedName name="HTML_PathFile" hidden="1">"C:\Bv-users\MyHTML.htm"</definedName>
    <definedName name="HTML_Title" hidden="1">"NewReportFormatsIssued"</definedName>
    <definedName name="Impact_Codes">#REF!</definedName>
    <definedName name="LSC">#REF!</definedName>
    <definedName name="MMM">#REF!</definedName>
    <definedName name="Module1.CF_Data">[0]!Module1.CF_Data</definedName>
    <definedName name="Module1.Collect_Data">[0]!Module1.Collect_Data</definedName>
    <definedName name="MotorLocalCost">#REF!</definedName>
    <definedName name="MXXX">#REF!</definedName>
    <definedName name="November">#REF!</definedName>
    <definedName name="Operating_Instructions">#REF!</definedName>
    <definedName name="OpInst">#REF!</definedName>
    <definedName name="oppps">#REF!</definedName>
    <definedName name="PR">#REF!</definedName>
    <definedName name="_xlnm.Print_Area" localSheetId="1">'Cover Page'!$B$2:$N$136</definedName>
    <definedName name="_xlnm.Print_Area" localSheetId="0">Sheet1!$C$2:$P$93</definedName>
    <definedName name="prot4">[0]!prot4</definedName>
    <definedName name="prot5">[0]!prot5</definedName>
    <definedName name="PS">#REF!</definedName>
    <definedName name="RBL">#REF!</definedName>
    <definedName name="RED">#REF!</definedName>
    <definedName name="Ref">#REF!</definedName>
    <definedName name="Ress">#REF!</definedName>
    <definedName name="Rwvu.all." hidden="1">#REF!,#REF!</definedName>
    <definedName name="Rwvu.prices." hidden="1">#REF!,#REF!</definedName>
    <definedName name="Rwvu.summary." hidden="1">#REF!</definedName>
    <definedName name="SCOPE_OF_SUPPLY___RESPONSIBILITIES">#REF!</definedName>
    <definedName name="ScSupRes">#REF!</definedName>
    <definedName name="Seeeet">#REF!</definedName>
    <definedName name="SHE">#REF!</definedName>
    <definedName name="_xlnm.Sheet_Title">#REF!</definedName>
    <definedName name="Siemens">#REF!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#REF!</definedName>
    <definedName name="Sortall">#REF!</definedName>
    <definedName name="Source3">#REF!</definedName>
    <definedName name="Source4">#REF!</definedName>
    <definedName name="SR">#REF!</definedName>
    <definedName name="SSS">#REF!</definedName>
    <definedName name="SumFixEnd">#REF!</definedName>
    <definedName name="Summary">#REF!</definedName>
    <definedName name="Swvu.all." hidden="1">#REF!</definedName>
    <definedName name="Swvu.prices." hidden="1">#REF!</definedName>
    <definedName name="Swvu.summary." hidden="1">#REF!</definedName>
    <definedName name="SXXX">#REF!</definedName>
    <definedName name="TrunkCable">#REF!</definedName>
    <definedName name="Txdata">#REF!</definedName>
    <definedName name="Txdataall">#REF!</definedName>
    <definedName name="UNIT_1">#REF!</definedName>
    <definedName name="UNIT_2">#REF!</definedName>
    <definedName name="UNIT_3">#REF!</definedName>
    <definedName name="UNIT_4">#REF!</definedName>
    <definedName name="UNIT_7">#REF!</definedName>
    <definedName name="UNIT_8">#REF!</definedName>
    <definedName name="unprot4">[0]!unprot4</definedName>
    <definedName name="update2">[0]!update2</definedName>
    <definedName name="USD_Rate">#REF!</definedName>
    <definedName name="VI">#REF!</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hidden="1">#REF!,#REF!</definedName>
    <definedName name="Z_07E28E80_F6FA_11D1_8C51_444553540000_.wvu.Cols" hidden="1">#REF!,#REF!</definedName>
    <definedName name="Z_07E28E85_F6FA_11D1_8C51_444553540000_.wvu.Cols" hidden="1">#REF!</definedName>
    <definedName name="Z_0F778F74_F6F1_11D1_8C51_444553540000_.wvu.Cols" hidden="1">#REF!,#REF!</definedName>
    <definedName name="Z_0F778F7D_F6F1_11D1_8C51_444553540000_.wvu.Cols" hidden="1">#REF!,#REF!</definedName>
    <definedName name="Z_0F778F82_F6F1_11D1_8C51_444553540000_.wvu.Cols" hidden="1">#REF!</definedName>
    <definedName name="Z_1BB37995_F9EC_11D1_8C51_444553540000_.wvu.Cols" hidden="1">#REF!,#REF!</definedName>
    <definedName name="Z_1BB3799E_F9EC_11D1_8C51_444553540000_.wvu.Cols" hidden="1">#REF!,#REF!</definedName>
    <definedName name="Z_1BB379A3_F9EC_11D1_8C51_444553540000_.wvu.Cols" hidden="1">#REF!</definedName>
    <definedName name="Z_1C8D1AB5_F70D_11D1_8C51_444553540000_.wvu.Cols" hidden="1">#REF!,#REF!</definedName>
    <definedName name="Z_1C8D1ABE_F70D_11D1_8C51_444553540000_.wvu.Cols" hidden="1">#REF!,#REF!</definedName>
    <definedName name="Z_1C8D1AC3_F70D_11D1_8C51_444553540000_.wvu.Cols" hidden="1">#REF!</definedName>
    <definedName name="Z_201040E3_EFFE_11D1_A0B0_00A0246C5A5D_.wvu.Cols" hidden="1">#REF!,#REF!</definedName>
    <definedName name="Z_201040EC_EFFE_11D1_A0B0_00A0246C5A5D_.wvu.Cols" hidden="1">#REF!,#REF!</definedName>
    <definedName name="Z_201040F1_EFFE_11D1_A0B0_00A0246C5A5D_.wvu.Cols" hidden="1">#REF!</definedName>
    <definedName name="Z_2F9A8219_FAB3_11D1_8C51_444553540000_.wvu.Cols" hidden="1">#REF!,#REF!</definedName>
    <definedName name="Z_2F9A8222_FAB3_11D1_8C51_444553540000_.wvu.Cols" hidden="1">#REF!,#REF!</definedName>
    <definedName name="Z_2F9A8227_FAB3_11D1_8C51_444553540000_.wvu.Cols" hidden="1">#REF!</definedName>
    <definedName name="Z_36EC52B6_F657_11D1_8C51_444553540000_.wvu.Cols" hidden="1">#REF!,#REF!</definedName>
    <definedName name="Z_36EC52C0_F657_11D1_8C51_444553540000_.wvu.Cols" hidden="1">#REF!,#REF!</definedName>
    <definedName name="Z_36EC52C6_F657_11D1_8C51_444553540000_.wvu.Cols" hidden="1">#REF!</definedName>
    <definedName name="Z_42D42DD2_F3CA_11D1_8C51_444553540000_.wvu.Cols" hidden="1">#REF!,#REF!</definedName>
    <definedName name="Z_42D42DDB_F3CA_11D1_8C51_444553540000_.wvu.Cols" hidden="1">#REF!,#REF!</definedName>
    <definedName name="Z_42D42DE0_F3CA_11D1_8C51_444553540000_.wvu.Cols" hidden="1">#REF!</definedName>
    <definedName name="Z_5488E252_F3A7_11D1_8C51_444553540000_.wvu.Cols" hidden="1">#REF!,#REF!</definedName>
    <definedName name="Z_5488E25B_F3A7_11D1_8C51_444553540000_.wvu.Cols" hidden="1">#REF!,#REF!</definedName>
    <definedName name="Z_5488E260_F3A7_11D1_8C51_444553540000_.wvu.Cols" hidden="1">#REF!</definedName>
    <definedName name="Z_57011824_F624_11D1_8C51_444553540000_.wvu.Cols" hidden="1">#REF!,#REF!</definedName>
    <definedName name="Z_5701182E_F624_11D1_8C51_444553540000_.wvu.Cols" hidden="1">#REF!,#REF!</definedName>
    <definedName name="Z_57011834_F624_11D1_8C51_444553540000_.wvu.Cols" hidden="1">#REF!</definedName>
    <definedName name="Z_7C7048D6_F613_11D1_8C51_444553540000_.wvu.Cols" hidden="1">#REF!,#REF!</definedName>
    <definedName name="Z_7C7048E0_F613_11D1_8C51_444553540000_.wvu.Cols" hidden="1">#REF!,#REF!</definedName>
    <definedName name="Z_7C7048E6_F613_11D1_8C51_444553540000_.wvu.Cols" hidden="1">#REF!</definedName>
    <definedName name="Z_88CD029A_F928_11D1_8C51_444553540000_.wvu.Cols" hidden="1">#REF!,#REF!</definedName>
    <definedName name="Z_88CD02A3_F928_11D1_8C51_444553540000_.wvu.Cols" hidden="1">#REF!,#REF!</definedName>
    <definedName name="Z_88CD02A8_F928_11D1_8C51_444553540000_.wvu.Cols" hidden="1">#REF!</definedName>
    <definedName name="Z_96929736_F6C3_11D1_8C51_444553540000_.wvu.Cols" hidden="1">#REF!,#REF!</definedName>
    <definedName name="Z_96929740_F6C3_11D1_8C51_444553540000_.wvu.Cols" hidden="1">#REF!,#REF!</definedName>
    <definedName name="Z_96929746_F6C3_11D1_8C51_444553540000_.wvu.Cols" hidden="1">#REF!</definedName>
    <definedName name="Z_98F27197_11A4_11D2_8C51_444553540000_.wvu.Cols" hidden="1">#REF!,#REF!</definedName>
    <definedName name="Z_98F271A0_11A4_11D2_8C51_444553540000_.wvu.Cols" hidden="1">#REF!,#REF!</definedName>
    <definedName name="Z_98F271A5_11A4_11D2_8C51_444553540000_.wvu.Cols" hidden="1">#REF!</definedName>
    <definedName name="Z_AD5D9037_FB84_11D1_8C51_444553540000_.wvu.Cols" hidden="1">#REF!,#REF!</definedName>
    <definedName name="Z_AD5D9040_FB84_11D1_8C51_444553540000_.wvu.Cols" hidden="1">#REF!,#REF!</definedName>
    <definedName name="Z_AD5D9045_FB84_11D1_8C51_444553540000_.wvu.Cols" hidden="1">#REF!</definedName>
    <definedName name="Z_ADC94474_F55C_11D1_8C51_444553540000_.wvu.Cols" hidden="1">#REF!,#REF!</definedName>
    <definedName name="Z_ADC9447D_F55C_11D1_8C51_444553540000_.wvu.Cols" hidden="1">#REF!,#REF!</definedName>
    <definedName name="Z_ADC94482_F55C_11D1_8C51_444553540000_.wvu.Cols" hidden="1">#REF!</definedName>
    <definedName name="Z_C772F4DA_F46C_11D1_8C51_444553540000_.wvu.Cols" hidden="1">#REF!,#REF!</definedName>
    <definedName name="Z_C772F4E3_F46C_11D1_8C51_444553540000_.wvu.Cols" hidden="1">#REF!,#REF!</definedName>
    <definedName name="Z_C772F4E8_F46C_11D1_8C51_444553540000_.wvu.Cols" hidden="1">#REF!</definedName>
    <definedName name="Z_DD23A3E7_1197_11D2_8C51_444553540000_.wvu.Cols" hidden="1">#REF!,#REF!</definedName>
    <definedName name="Z_DD23A3F0_1197_11D2_8C51_444553540000_.wvu.Cols" hidden="1">#REF!,#REF!</definedName>
    <definedName name="Z_DD23A3F5_1197_11D2_8C51_444553540000_.wvu.Cols" hidden="1">#REF!</definedName>
    <definedName name="Z_E1908297_FB98_11D1_8C51_444553540000_.wvu.Cols" hidden="1">#REF!,#REF!</definedName>
    <definedName name="Z_E19082A0_FB98_11D1_8C51_444553540000_.wvu.Cols" hidden="1">#REF!,#REF!</definedName>
    <definedName name="Z_E19082A5_FB98_11D1_8C51_444553540000_.wvu.Cols" hidden="1">#REF!</definedName>
    <definedName name="Z_E23C3916_F64C_11D1_8C51_444553540000_.wvu.Cols" hidden="1">#REF!,#REF!</definedName>
    <definedName name="Z_E23C3920_F64C_11D1_8C51_444553540000_.wvu.Cols" hidden="1">#REF!,#REF!</definedName>
    <definedName name="Z_E23C3926_F64C_11D1_8C51_444553540000_.wvu.Cols" hidden="1">#REF!</definedName>
    <definedName name="Z_E23C3926_F64C_11D1_8C51_444553540000_.wvu.Rows" hidden="1">#REF!</definedName>
    <definedName name="Z_E9F13515_FA03_11D1_8C51_444553540000_.wvu.Cols" hidden="1">#REF!,#REF!</definedName>
    <definedName name="Z_E9F1351E_FA03_11D1_8C51_444553540000_.wvu.Cols" hidden="1">#REF!,#REF!</definedName>
    <definedName name="Z_E9F13523_FA03_11D1_8C51_444553540000_.wvu.Cols" hidden="1">#REF!</definedName>
    <definedName name="Z_F7CC403E_074D_11D2_8C51_444553540000_.wvu.Cols" hidden="1">#REF!,#REF!</definedName>
    <definedName name="Z_F7CC4047_074D_11D2_8C51_444553540000_.wvu.Cols" hidden="1">#REF!,#REF!</definedName>
    <definedName name="Z_F7CC404C_074D_11D2_8C51_444553540000_.wvu.Cols" hidden="1">#REF!</definedName>
    <definedName name="ZAR">#REF!</definedName>
    <definedName name="エスカレ">#REF!</definedName>
    <definedName name="エンジ">#REF!</definedName>
    <definedName name="コンテ">#REF!</definedName>
    <definedName name="一般費">#REF!</definedName>
    <definedName name="据付計">#REF!</definedName>
    <definedName name="機器計">#REF!</definedName>
    <definedName name="輸送費">#REF!</definedName>
    <definedName name="鉄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19" l="1"/>
  <c r="C50" i="19"/>
  <c r="C51" i="19"/>
  <c r="C52" i="19"/>
  <c r="C53" i="19"/>
  <c r="C54" i="19"/>
  <c r="C55" i="19"/>
  <c r="C48" i="19"/>
  <c r="C37" i="19"/>
  <c r="C38" i="19"/>
  <c r="C39" i="19"/>
  <c r="C40" i="19"/>
  <c r="C41" i="19"/>
  <c r="C42" i="19"/>
  <c r="C43" i="19"/>
  <c r="C44" i="19"/>
  <c r="C56" i="19" s="1"/>
  <c r="C45" i="19"/>
  <c r="C57" i="19" s="1"/>
  <c r="C36" i="19"/>
  <c r="I128" i="8" l="1"/>
  <c r="F38" i="8"/>
  <c r="F37" i="8"/>
  <c r="F36" i="8"/>
  <c r="F35" i="8"/>
  <c r="F34" i="8"/>
  <c r="F33" i="8"/>
  <c r="F32" i="8"/>
  <c r="F31" i="8"/>
  <c r="F44" i="8" l="1"/>
  <c r="F45" i="8"/>
  <c r="F46" i="8"/>
  <c r="F47" i="8"/>
  <c r="F48" i="8"/>
  <c r="F49" i="8"/>
  <c r="F50" i="8"/>
  <c r="F51" i="8"/>
  <c r="E44" i="8"/>
  <c r="E80" i="8" s="1"/>
  <c r="E45" i="8"/>
  <c r="E81" i="8" s="1"/>
  <c r="E46" i="8"/>
  <c r="E82" i="8" s="1"/>
  <c r="E47" i="8"/>
  <c r="E83" i="8" s="1"/>
  <c r="E48" i="8"/>
  <c r="E84" i="8" s="1"/>
  <c r="E49" i="8"/>
  <c r="E85" i="8" s="1"/>
  <c r="E50" i="8"/>
  <c r="E86" i="8" s="1"/>
  <c r="E51" i="8"/>
  <c r="E87" i="8" s="1"/>
  <c r="H48" i="8" l="1"/>
  <c r="K48" i="8" s="1"/>
  <c r="F84" i="8" s="1"/>
  <c r="H44" i="8"/>
  <c r="K44" i="8" s="1"/>
  <c r="H51" i="8"/>
  <c r="K51" i="8" s="1"/>
  <c r="F87" i="8" s="1"/>
  <c r="E43" i="8"/>
  <c r="E79" i="8" s="1"/>
  <c r="F80" i="8" l="1"/>
  <c r="G70" i="8"/>
  <c r="G72" i="8" s="1"/>
  <c r="H50" i="8"/>
  <c r="K50" i="8" s="1"/>
  <c r="F86" i="8" s="1"/>
  <c r="G71" i="8" l="1"/>
  <c r="H49" i="8" l="1"/>
  <c r="K49" i="8" s="1"/>
  <c r="F85" i="8" s="1"/>
  <c r="H45" i="8"/>
  <c r="K45" i="8" s="1"/>
  <c r="F81" i="8" s="1"/>
  <c r="E94" i="8"/>
  <c r="E130" i="8"/>
  <c r="I130" i="8" s="1"/>
  <c r="F78" i="8"/>
  <c r="E78" i="8"/>
  <c r="E91" i="8"/>
  <c r="H47" i="8" l="1"/>
  <c r="K47" i="8" s="1"/>
  <c r="F83" i="8" s="1"/>
  <c r="H46" i="8" l="1"/>
  <c r="K46" i="8" s="1"/>
  <c r="F82" i="8" s="1"/>
  <c r="F30" i="8"/>
  <c r="F43" i="8" s="1"/>
  <c r="H43" i="8" l="1"/>
  <c r="K43" i="8" s="1"/>
  <c r="F70" i="8" l="1"/>
  <c r="F79" i="8"/>
  <c r="G79" i="8" l="1"/>
  <c r="H79" i="8" s="1"/>
  <c r="G86" i="8"/>
  <c r="H86" i="8" s="1"/>
  <c r="G84" i="8"/>
  <c r="H84" i="8" s="1"/>
  <c r="G87" i="8"/>
  <c r="H87" i="8" s="1"/>
  <c r="G80" i="8"/>
  <c r="H80" i="8" s="1"/>
  <c r="G85" i="8"/>
  <c r="H85" i="8" s="1"/>
  <c r="G81" i="8"/>
  <c r="H81" i="8" s="1"/>
  <c r="G83" i="8"/>
  <c r="H83" i="8" s="1"/>
  <c r="G82" i="8"/>
  <c r="H82" i="8" s="1"/>
  <c r="F71" i="8"/>
  <c r="F72" i="8"/>
</calcChain>
</file>

<file path=xl/sharedStrings.xml><?xml version="1.0" encoding="utf-8"?>
<sst xmlns="http://schemas.openxmlformats.org/spreadsheetml/2006/main" count="275" uniqueCount="177">
  <si>
    <t>COST  ANALYSIS / REPORT</t>
  </si>
  <si>
    <t xml:space="preserve">Tender Evaluation QS Report </t>
  </si>
  <si>
    <t xml:space="preserve">PROJECT: </t>
  </si>
  <si>
    <t>SUMMARY OF THE MAIN OFFERS</t>
  </si>
  <si>
    <t>The QS received the following tenderers to evaluate:</t>
  </si>
  <si>
    <t>No.</t>
  </si>
  <si>
    <t>TENDERERS</t>
  </si>
  <si>
    <t>TENDER SUM (Excl VAT)</t>
  </si>
  <si>
    <t>SUMMARY OF ADJUSTMENTS</t>
  </si>
  <si>
    <t>TENDER SUM (Excl. VAT)</t>
  </si>
  <si>
    <t>TECHNICAL ADJUSTMENTS</t>
  </si>
  <si>
    <t>ARITHMETICAL ADJUSTMENTS</t>
  </si>
  <si>
    <t>Technical adjustments</t>
  </si>
  <si>
    <t>2.1.1</t>
  </si>
  <si>
    <t>Arithmetical adjustments</t>
  </si>
  <si>
    <t>2.2.1</t>
  </si>
  <si>
    <t>The estimating parameters are tabulated below:</t>
  </si>
  <si>
    <t>ORIGINAL ESTIMATE</t>
  </si>
  <si>
    <t xml:space="preserve"> Estimate </t>
  </si>
  <si>
    <t>HIGH LEVEL BREAKDOWN FOR ABOVE TENDERERS</t>
  </si>
  <si>
    <t>Below is a high level breakdown:</t>
  </si>
  <si>
    <t>Variance from Estimate (Amount)</t>
  </si>
  <si>
    <t>Variance from Estimate %</t>
  </si>
  <si>
    <t>COMMENTS</t>
  </si>
  <si>
    <t>5.1.1</t>
  </si>
  <si>
    <t>5.2.1</t>
  </si>
  <si>
    <t>NEGOTIATED OUTCOME</t>
  </si>
  <si>
    <t>N/A</t>
  </si>
  <si>
    <t>OTHER COST IMPLICATIONS</t>
  </si>
  <si>
    <t>Contract Price Adjustment</t>
  </si>
  <si>
    <t>Foreign Rate of Exchange</t>
  </si>
  <si>
    <t>VAT</t>
  </si>
  <si>
    <t>All prices exclude VAT.</t>
  </si>
  <si>
    <t>RECOMMENDATIONS</t>
  </si>
  <si>
    <t>Submission</t>
  </si>
  <si>
    <t>Claim (VO/CE)</t>
  </si>
  <si>
    <t>√</t>
  </si>
  <si>
    <t>Variation</t>
  </si>
  <si>
    <t>Request</t>
  </si>
  <si>
    <t>Report</t>
  </si>
  <si>
    <t>Evaluation</t>
  </si>
  <si>
    <t>QS Assessment</t>
  </si>
  <si>
    <t xml:space="preserve">Ranking </t>
  </si>
  <si>
    <t>5.3.1</t>
  </si>
  <si>
    <t>5.4</t>
  </si>
  <si>
    <t>5.4.1</t>
  </si>
  <si>
    <t>Variance between Original Estimate or Revised Estimate (Total amount) and Recommended Tenders (Total Amount):</t>
  </si>
  <si>
    <t xml:space="preserve">MATLA POWER STATION: PROJECTS
QUANTITY SURVEYING REPORT </t>
  </si>
  <si>
    <t>QS REPORT</t>
  </si>
  <si>
    <t>Originator :</t>
  </si>
  <si>
    <t>Hezekiel Nkalanga</t>
  </si>
  <si>
    <t>Modification</t>
  </si>
  <si>
    <t>Estimation</t>
  </si>
  <si>
    <t>Final</t>
  </si>
  <si>
    <t xml:space="preserve">Email: </t>
  </si>
  <si>
    <t>NkalanHS@eskom.co.za</t>
  </si>
  <si>
    <t>To:</t>
  </si>
  <si>
    <t>Revision</t>
  </si>
  <si>
    <t>Matla Power Station</t>
  </si>
  <si>
    <t>001</t>
  </si>
  <si>
    <t>CONTINGENCY ADJUSTMENTS</t>
  </si>
  <si>
    <t>DISCOUNT ADJUSTMENTS</t>
  </si>
  <si>
    <t>FINAL TENDER SUM</t>
  </si>
  <si>
    <t>No Technical adjustments . All rates/prices are as market related</t>
  </si>
  <si>
    <t>2.2.2</t>
  </si>
  <si>
    <r>
      <t xml:space="preserve">On the CBZ offer Arithmetical errors were found on </t>
    </r>
    <r>
      <rPr>
        <b/>
        <sz val="12"/>
        <rFont val="Arial"/>
        <family val="2"/>
      </rPr>
      <t>R272.59</t>
    </r>
    <r>
      <rPr>
        <sz val="12"/>
        <rFont val="Arial"/>
        <family val="2"/>
      </rPr>
      <t xml:space="preserve"> which shifted the price to </t>
    </r>
    <r>
      <rPr>
        <b/>
        <sz val="12"/>
        <rFont val="Arial"/>
        <family val="2"/>
      </rPr>
      <t>R316 864 399.93</t>
    </r>
  </si>
  <si>
    <t>Contingency adjustments</t>
  </si>
  <si>
    <t>2.3.1</t>
  </si>
  <si>
    <t>No Contingency adjustments . All rates/prices are as market related</t>
  </si>
  <si>
    <t>2.3.2</t>
  </si>
  <si>
    <t>On CBZ Estimate , No technical errors were found. All rates/prices are as tendered by suppliers.</t>
  </si>
  <si>
    <t>3.1.1</t>
  </si>
  <si>
    <t>3.1.2</t>
  </si>
  <si>
    <r>
      <t>The original estimate was</t>
    </r>
    <r>
      <rPr>
        <b/>
        <sz val="12"/>
        <rFont val="Arial"/>
        <family val="2"/>
      </rPr>
      <t xml:space="preserve"> R315 240 586.58 </t>
    </r>
    <r>
      <rPr>
        <sz val="12"/>
        <rFont val="Arial"/>
        <family val="2"/>
      </rPr>
      <t>and this has now been revised as per arithmetical adjustments of</t>
    </r>
    <r>
      <rPr>
        <b/>
        <sz val="12"/>
        <rFont val="Arial"/>
        <family val="2"/>
      </rPr>
      <t xml:space="preserve"> R1 258.83</t>
    </r>
  </si>
  <si>
    <t>3.1.3</t>
  </si>
  <si>
    <r>
      <t xml:space="preserve">The revised estimate of </t>
    </r>
    <r>
      <rPr>
        <b/>
        <sz val="12"/>
        <rFont val="Arial"/>
        <family val="2"/>
      </rPr>
      <t>R315 241 971.30</t>
    </r>
    <r>
      <rPr>
        <sz val="12"/>
        <rFont val="Arial"/>
        <family val="2"/>
      </rPr>
      <t xml:space="preserve"> will be used for this evaluation.</t>
    </r>
  </si>
  <si>
    <t>3.1.4</t>
  </si>
  <si>
    <t>Compile by : Hezekiel Nkalanga</t>
  </si>
  <si>
    <r>
      <rPr>
        <b/>
        <sz val="12"/>
        <rFont val="Arial"/>
        <family val="2"/>
      </rPr>
      <t>Job Title:</t>
    </r>
    <r>
      <rPr>
        <sz val="12"/>
        <rFont val="Arial"/>
        <family val="2"/>
      </rPr>
      <t xml:space="preserve">     Senior Advisor Quantity Surveyor</t>
    </r>
  </si>
  <si>
    <t xml:space="preserve">Industrial Water Cooling </t>
  </si>
  <si>
    <t xml:space="preserve">Briga Logistics </t>
  </si>
  <si>
    <t>On Move Power</t>
  </si>
  <si>
    <t xml:space="preserve">Lichy General Tradings </t>
  </si>
  <si>
    <t>World Telecoms</t>
  </si>
  <si>
    <t xml:space="preserve">Sgedlemba </t>
  </si>
  <si>
    <t xml:space="preserve">Hybrid Artisans </t>
  </si>
  <si>
    <t xml:space="preserve">Fabri Tech Engineering </t>
  </si>
  <si>
    <t>This rates are based on the market</t>
  </si>
  <si>
    <t>Matla Power Station -  Supply and Delivery of Taprogge Cleaning Balls and Cooling Tower Nozzles for 5 years rev2</t>
  </si>
  <si>
    <t>Tebogo Setuke</t>
  </si>
  <si>
    <t>Arithmetical errors found and adjusted accordingly . All rates/prices are as market related</t>
  </si>
  <si>
    <r>
      <t xml:space="preserve">The Quantity Surveyor has evaluated the prices from the lowest to the highest supplier and </t>
    </r>
    <r>
      <rPr>
        <b/>
        <sz val="12"/>
        <rFont val="Arial"/>
        <family val="2"/>
      </rPr>
      <t>World Telecoms</t>
    </r>
    <r>
      <rPr>
        <sz val="12"/>
        <rFont val="Arial"/>
        <family val="2"/>
      </rPr>
      <t xml:space="preserve"> is the lowest on all the suppliers</t>
    </r>
  </si>
  <si>
    <t>NEGOTIATED  PARAMETERS</t>
  </si>
  <si>
    <t>LOWERST SUPPLIER AMOUNT</t>
  </si>
  <si>
    <t>Real Base (10% above the estimate)</t>
  </si>
  <si>
    <t>Aspiration Baser (20% below the estimate)</t>
  </si>
  <si>
    <t>It is advisable that CPA be applicable in the second year (after twelve months or 16 Month of close on tender) of the contract. CAP will apply on the suppliers that sent their proposal.</t>
  </si>
  <si>
    <t>Verified  by : Modisaotsile Mokgobinyane</t>
  </si>
  <si>
    <t>Number of items</t>
  </si>
  <si>
    <t>DESCRIPTION</t>
  </si>
  <si>
    <t>UNIT</t>
  </si>
  <si>
    <t>QUANTITY</t>
  </si>
  <si>
    <t>RATE</t>
  </si>
  <si>
    <t>AMOUNT</t>
  </si>
  <si>
    <t xml:space="preserve">PRELIMINARIES &amp; GENERAL for 60 Months </t>
  </si>
  <si>
    <t xml:space="preserve">Contractual requirements. </t>
  </si>
  <si>
    <t>Sum</t>
  </si>
  <si>
    <t>Site Establishment (offices, storage,  furniture etc)</t>
  </si>
  <si>
    <t>Ablution and uterine facilities</t>
  </si>
  <si>
    <t>Accommodation and Meals</t>
  </si>
  <si>
    <t>Transport Provision Sum</t>
  </si>
  <si>
    <t>Site Plant</t>
  </si>
  <si>
    <t xml:space="preserve">Site De- Establishment </t>
  </si>
  <si>
    <t>Safety Requiments (Medical, PPE etc)</t>
  </si>
  <si>
    <t>Quality Requirements</t>
  </si>
  <si>
    <t>Supervision</t>
  </si>
  <si>
    <t xml:space="preserve">Project Manager </t>
  </si>
  <si>
    <t>Month</t>
  </si>
  <si>
    <t>Site Manager Supervisor with construction regulation</t>
  </si>
  <si>
    <t>Engineer</t>
  </si>
  <si>
    <t>Quantity Surveyor</t>
  </si>
  <si>
    <t>Admin Clerk</t>
  </si>
  <si>
    <t xml:space="preserve">Safety Officer </t>
  </si>
  <si>
    <t>Quality Assurance Officer</t>
  </si>
  <si>
    <t xml:space="preserve">Environmental Officer  </t>
  </si>
  <si>
    <t xml:space="preserve">Normal Labour (Monday-Friday) </t>
  </si>
  <si>
    <t>Carpenter</t>
  </si>
  <si>
    <t>Hr</t>
  </si>
  <si>
    <t>Painters</t>
  </si>
  <si>
    <t>Bricklayers</t>
  </si>
  <si>
    <t>Plumbers</t>
  </si>
  <si>
    <t>Tiler</t>
  </si>
  <si>
    <t>Glazier</t>
  </si>
  <si>
    <t>Boilermaker</t>
  </si>
  <si>
    <t>Electrician</t>
  </si>
  <si>
    <t>General Labour</t>
  </si>
  <si>
    <t xml:space="preserve">OVERTIME  (Monday/Saturday) </t>
  </si>
  <si>
    <t xml:space="preserve">OVERTIME  (Sunday/Holidays) </t>
  </si>
  <si>
    <t>Sub-Total</t>
  </si>
  <si>
    <t>Miscellaneous Provisional sum</t>
  </si>
  <si>
    <t>Provisional Sum for electricty</t>
  </si>
  <si>
    <t>TOTAL AMOUNT</t>
  </si>
  <si>
    <t>Cement - 5000kg</t>
  </si>
  <si>
    <t>No</t>
  </si>
  <si>
    <t xml:space="preserve">Sand </t>
  </si>
  <si>
    <t>m3</t>
  </si>
  <si>
    <t>Stone Aggregate</t>
  </si>
  <si>
    <t>Bituminous Materials</t>
  </si>
  <si>
    <t>Paint (Interior and Exterior wall and Ceiling) 20L</t>
  </si>
  <si>
    <t>Paint (Wood and metal) 20L</t>
  </si>
  <si>
    <t>Roof sheeting (IBR Heavy Duty) 0.4mm to 0.5mm</t>
  </si>
  <si>
    <t>m2</t>
  </si>
  <si>
    <t>Gutters and downpipes – 5000m</t>
  </si>
  <si>
    <t>m</t>
  </si>
  <si>
    <t>Plumbing Pipes – 2000m</t>
  </si>
  <si>
    <t>Bathtub</t>
  </si>
  <si>
    <t>no</t>
  </si>
  <si>
    <t>Basin</t>
  </si>
  <si>
    <t>Sink</t>
  </si>
  <si>
    <t>Glazing Obscure</t>
  </si>
  <si>
    <t>Glazing 4-6mm</t>
  </si>
  <si>
    <t>external door</t>
  </si>
  <si>
    <t>ceiling</t>
  </si>
  <si>
    <t>Garage Doors</t>
  </si>
  <si>
    <t>Garage motors 120V</t>
  </si>
  <si>
    <t>Double leaf gate (steel)</t>
  </si>
  <si>
    <t>Single pedestrian gate (steel)</t>
  </si>
  <si>
    <t>Geysers 150L</t>
  </si>
  <si>
    <t>Stoves</t>
  </si>
  <si>
    <t>Toilet paper holder</t>
  </si>
  <si>
    <t>Floor Tiles</t>
  </si>
  <si>
    <t>Wall Tiles</t>
  </si>
  <si>
    <t>Paving</t>
  </si>
  <si>
    <t>Months</t>
  </si>
  <si>
    <t xml:space="preserve">Hrs </t>
  </si>
  <si>
    <t>Material When needeed</t>
  </si>
  <si>
    <t>Roof tiles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</si>
</sst>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R&quot;* #,##0.00_-;\-&quot;R&quot;* #,##0.00_-;_-&quot;R&quot;* &quot;-&quot;??_-;_-@_-"/>
    <numFmt numFmtId="43" formatCode="_-* #,##0.00_-;\-* #,##0.00_-;_-* &quot;-&quot;??_-;_-@_-"/>
    <numFmt numFmtId="164" formatCode="0.0"/>
    <numFmt numFmtId="165" formatCode="[$-F800]dddd\,\ mmmm\ dd\,\ yyyy"/>
    <numFmt numFmtId="166" formatCode="&quot;R&quot;\ #,##0.00"/>
    <numFmt numFmtId="167" formatCode="_ &quot;R&quot;\ * #,##0.00_ ;_ &quot;R&quot;\ * \-#,##0.00_ ;_ &quot;R&quot;\ * &quot;-&quot;??_ ;_ @_ "/>
    <numFmt numFmtId="168" formatCode="#,##0.00_ ;\-#,##0.00\ "/>
    <numFmt numFmtId="169" formatCode="_ * #,##0.00_ ;_ * \-#,##0.00_ ;_ * &quot;-&quot;??_ ;_ @_ "/>
    <numFmt numFmtId="170" formatCode="0.0%"/>
    <numFmt numFmtId="171" formatCode="&quot;R&quot;#,##0.00"/>
    <numFmt numFmtId="172" formatCode="0_ ;\-0\ "/>
    <numFmt numFmtId="173" formatCode="0.00_)"/>
    <numFmt numFmtId="174" formatCode="_ * #,##0.0_ ;_ * \-#,##0.0_ ;_ * &quot;-&quot;??_ ;_ @_ "/>
    <numFmt numFmtId="175" formatCode="_ * #,##0_ ;_ * \-#,##0_ ;_ * &quot;-&quot;??_ ;_ @_ "/>
  </numFmts>
  <fonts count="16" x14ac:knownFonts="1">
    <font>
      <sz val="11"/>
      <color theme="1"/>
      <name val="Calibri"/>
      <family val="2"/>
      <scheme val="minor"/>
    </font>
    <font>
      <sz val="11"/>
      <color theme="1"/>
      <name val="Calibri"/>
      <family val="2"/>
      <scheme val="minor"/>
    </font>
    <font>
      <sz val="10"/>
      <name val="Arial"/>
      <family val="2"/>
    </font>
    <font>
      <sz val="12"/>
      <name val="Times New Roman"/>
      <family val="1"/>
    </font>
    <font>
      <sz val="12"/>
      <name val="Arial"/>
      <family val="2"/>
    </font>
    <font>
      <b/>
      <sz val="12"/>
      <name val="Arial"/>
      <family val="2"/>
    </font>
    <font>
      <b/>
      <i/>
      <sz val="12"/>
      <name val="Arial"/>
      <family val="2"/>
    </font>
    <font>
      <sz val="12"/>
      <color rgb="FFFF0000"/>
      <name val="Arial"/>
      <family val="2"/>
    </font>
    <font>
      <b/>
      <sz val="12"/>
      <color rgb="FFFF0000"/>
      <name val="Arial"/>
      <family val="2"/>
    </font>
    <font>
      <u/>
      <sz val="11"/>
      <color theme="10"/>
      <name val="Calibri"/>
      <family val="2"/>
      <scheme val="minor"/>
    </font>
    <font>
      <u/>
      <sz val="12"/>
      <name val="Arial"/>
      <family val="2"/>
    </font>
    <font>
      <b/>
      <sz val="12"/>
      <color theme="0"/>
      <name val="Arial"/>
      <family val="2"/>
    </font>
    <font>
      <u/>
      <sz val="12"/>
      <color theme="0"/>
      <name val="Arial"/>
      <family val="2"/>
    </font>
    <font>
      <b/>
      <sz val="11"/>
      <name val="Arial Narrow"/>
      <family val="2"/>
    </font>
    <font>
      <sz val="11"/>
      <name val="Arial Narrow"/>
      <family val="2"/>
    </font>
    <font>
      <i/>
      <sz val="11"/>
      <name val="Arial Narrow"/>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auto="1"/>
      </left>
      <right style="thin">
        <color auto="1"/>
      </right>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style="medium">
        <color auto="1"/>
      </left>
      <right style="medium">
        <color indexed="64"/>
      </right>
      <top style="medium">
        <color auto="1"/>
      </top>
      <bottom/>
      <diagonal/>
    </border>
    <border>
      <left/>
      <right/>
      <top style="medium">
        <color indexed="64"/>
      </top>
      <bottom/>
      <diagonal/>
    </border>
    <border>
      <left style="thin">
        <color indexed="64"/>
      </left>
      <right/>
      <top style="thin">
        <color indexed="64"/>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medium">
        <color indexed="64"/>
      </top>
      <bottom style="medium">
        <color indexed="64"/>
      </bottom>
      <diagonal/>
    </border>
    <border>
      <left style="thin">
        <color auto="1"/>
      </left>
      <right/>
      <top style="hair">
        <color auto="1"/>
      </top>
      <bottom style="medium">
        <color auto="1"/>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auto="1"/>
      </right>
      <top style="hair">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auto="1"/>
      </right>
      <top/>
      <bottom/>
      <diagonal/>
    </border>
    <border>
      <left style="thin">
        <color indexed="64"/>
      </left>
      <right style="medium">
        <color indexed="64"/>
      </right>
      <top/>
      <bottom/>
      <diagonal/>
    </border>
    <border>
      <left/>
      <right/>
      <top style="medium">
        <color indexed="64"/>
      </top>
      <bottom style="medium">
        <color indexed="64"/>
      </bottom>
      <diagonal/>
    </border>
    <border>
      <left style="medium">
        <color auto="1"/>
      </left>
      <right style="medium">
        <color auto="1"/>
      </right>
      <top/>
      <bottom style="medium">
        <color auto="1"/>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13">
    <xf numFmtId="0" fontId="0" fillId="0" borderId="0"/>
    <xf numFmtId="169"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3" fillId="0" borderId="0"/>
    <xf numFmtId="167" fontId="1" fillId="0" borderId="0" applyFont="0" applyFill="0" applyBorder="0" applyAlignment="0" applyProtection="0"/>
    <xf numFmtId="0" fontId="2" fillId="0" borderId="0"/>
    <xf numFmtId="44" fontId="1" fillId="0" borderId="0" applyFont="0" applyFill="0" applyBorder="0" applyAlignment="0" applyProtection="0"/>
    <xf numFmtId="0" fontId="9" fillId="0" borderId="0" applyNumberFormat="0" applyFill="0" applyBorder="0" applyAlignment="0" applyProtection="0"/>
    <xf numFmtId="0" fontId="1" fillId="0" borderId="0"/>
    <xf numFmtId="169" fontId="1" fillId="0" borderId="0" applyFont="0" applyFill="0" applyBorder="0" applyAlignment="0" applyProtection="0"/>
    <xf numFmtId="0" fontId="2" fillId="0" borderId="0"/>
  </cellStyleXfs>
  <cellXfs count="392">
    <xf numFmtId="0" fontId="0" fillId="0" borderId="0" xfId="0"/>
    <xf numFmtId="164" fontId="5" fillId="0" borderId="0" xfId="3" applyNumberFormat="1" applyFont="1" applyAlignment="1">
      <alignment horizontal="center" vertical="center"/>
    </xf>
    <xf numFmtId="0" fontId="4" fillId="0" borderId="0" xfId="3" applyFont="1" applyAlignment="1">
      <alignment vertical="center"/>
    </xf>
    <xf numFmtId="0" fontId="5" fillId="0" borderId="0" xfId="3" applyFont="1" applyAlignment="1">
      <alignment vertical="center"/>
    </xf>
    <xf numFmtId="0" fontId="5" fillId="0" borderId="0" xfId="3" applyFont="1" applyAlignment="1">
      <alignment horizontal="left" vertical="center"/>
    </xf>
    <xf numFmtId="0" fontId="4" fillId="0" borderId="0" xfId="3" applyFont="1" applyAlignment="1">
      <alignment horizontal="left" vertical="center"/>
    </xf>
    <xf numFmtId="39" fontId="4" fillId="0" borderId="0" xfId="3" applyNumberFormat="1" applyFont="1" applyAlignment="1">
      <alignment horizontal="left" vertical="center"/>
    </xf>
    <xf numFmtId="0" fontId="4" fillId="0" borderId="0" xfId="3" quotePrefix="1" applyFont="1" applyAlignment="1">
      <alignment horizontal="left" vertical="center"/>
    </xf>
    <xf numFmtId="0" fontId="5" fillId="0" borderId="0" xfId="3" quotePrefix="1" applyFont="1" applyAlignment="1">
      <alignment horizontal="left" vertical="center"/>
    </xf>
    <xf numFmtId="0" fontId="4" fillId="0" borderId="0" xfId="3" applyFont="1" applyAlignment="1">
      <alignment vertical="center" wrapText="1"/>
    </xf>
    <xf numFmtId="0" fontId="4" fillId="0" borderId="0" xfId="3" applyFont="1" applyAlignment="1">
      <alignment horizontal="left" vertical="center" wrapText="1"/>
    </xf>
    <xf numFmtId="0" fontId="5" fillId="0" borderId="0" xfId="4" applyFont="1" applyAlignment="1">
      <alignment vertical="center"/>
    </xf>
    <xf numFmtId="0" fontId="4" fillId="0" borderId="0" xfId="0" applyFont="1" applyAlignment="1">
      <alignment vertical="center"/>
    </xf>
    <xf numFmtId="164" fontId="5" fillId="0" borderId="0" xfId="3" quotePrefix="1" applyNumberFormat="1" applyFont="1" applyAlignment="1">
      <alignment horizontal="center" vertical="center"/>
    </xf>
    <xf numFmtId="0" fontId="5" fillId="0" borderId="0" xfId="3" applyFont="1" applyAlignment="1">
      <alignment horizontal="right" vertical="center"/>
    </xf>
    <xf numFmtId="0" fontId="5" fillId="0" borderId="0" xfId="3" applyFont="1" applyAlignment="1">
      <alignment horizontal="center" vertical="center"/>
    </xf>
    <xf numFmtId="1" fontId="4" fillId="0" borderId="6" xfId="3" applyNumberFormat="1" applyFont="1" applyBorder="1" applyAlignment="1">
      <alignment horizontal="center" vertical="center"/>
    </xf>
    <xf numFmtId="0" fontId="4" fillId="0" borderId="7" xfId="3" applyFont="1" applyBorder="1" applyAlignment="1">
      <alignment vertical="center"/>
    </xf>
    <xf numFmtId="166" fontId="4" fillId="0" borderId="8" xfId="3" applyNumberFormat="1" applyFont="1" applyBorder="1" applyAlignment="1">
      <alignment horizontal="center" vertical="center"/>
    </xf>
    <xf numFmtId="166" fontId="4" fillId="0" borderId="0" xfId="3" applyNumberFormat="1" applyFont="1" applyAlignment="1">
      <alignment horizontal="left" vertical="center"/>
    </xf>
    <xf numFmtId="3" fontId="4" fillId="0" borderId="0" xfId="3" applyNumberFormat="1" applyFont="1" applyAlignment="1">
      <alignment horizontal="left" vertical="center" wrapText="1"/>
    </xf>
    <xf numFmtId="39" fontId="4" fillId="0" borderId="0" xfId="3" applyNumberFormat="1" applyFont="1" applyAlignment="1">
      <alignment horizontal="left" vertical="center" wrapText="1"/>
    </xf>
    <xf numFmtId="0" fontId="5" fillId="0" borderId="0" xfId="3" applyFont="1" applyAlignment="1">
      <alignment vertical="center" wrapText="1"/>
    </xf>
    <xf numFmtId="166" fontId="4" fillId="0" borderId="0" xfId="3" applyNumberFormat="1" applyFont="1" applyAlignment="1">
      <alignment vertical="center"/>
    </xf>
    <xf numFmtId="3" fontId="5" fillId="0" borderId="0" xfId="3" applyNumberFormat="1" applyFont="1" applyAlignment="1">
      <alignment horizontal="left" vertical="center"/>
    </xf>
    <xf numFmtId="4" fontId="4" fillId="0" borderId="0" xfId="3" applyNumberFormat="1" applyFont="1" applyAlignment="1">
      <alignment vertical="center"/>
    </xf>
    <xf numFmtId="4" fontId="4" fillId="0" borderId="0" xfId="3" applyNumberFormat="1" applyFont="1" applyAlignment="1">
      <alignment horizontal="left" vertical="center"/>
    </xf>
    <xf numFmtId="168" fontId="4" fillId="0" borderId="0" xfId="3" applyNumberFormat="1" applyFont="1" applyAlignment="1">
      <alignment horizontal="left" vertical="center" wrapText="1"/>
    </xf>
    <xf numFmtId="17" fontId="4" fillId="0" borderId="0" xfId="5" applyNumberFormat="1" applyFont="1" applyAlignment="1" applyProtection="1">
      <alignment horizontal="center" vertical="center"/>
      <protection locked="0"/>
    </xf>
    <xf numFmtId="0" fontId="5" fillId="0" borderId="0" xfId="5" applyFont="1" applyAlignment="1" applyProtection="1">
      <alignment vertical="center"/>
      <protection locked="0"/>
    </xf>
    <xf numFmtId="164" fontId="5" fillId="0" borderId="0" xfId="0" quotePrefix="1" applyNumberFormat="1" applyFont="1" applyAlignment="1">
      <alignment horizontal="center" vertical="center"/>
    </xf>
    <xf numFmtId="0" fontId="5" fillId="0" borderId="0" xfId="0" applyFont="1" applyAlignment="1">
      <alignment vertical="center"/>
    </xf>
    <xf numFmtId="0" fontId="4" fillId="0" borderId="0" xfId="0" applyFont="1" applyAlignment="1">
      <alignment horizontal="left" vertical="center"/>
    </xf>
    <xf numFmtId="10" fontId="4" fillId="0" borderId="0" xfId="0" applyNumberFormat="1" applyFont="1" applyAlignment="1">
      <alignment horizontal="left" vertical="center" wrapText="1"/>
    </xf>
    <xf numFmtId="169" fontId="5" fillId="0" borderId="0" xfId="1" applyFont="1" applyBorder="1" applyAlignment="1">
      <alignment horizontal="left" vertical="center"/>
    </xf>
    <xf numFmtId="169" fontId="4" fillId="0" borderId="0" xfId="1" applyFont="1" applyBorder="1" applyAlignment="1">
      <alignment horizontal="left" vertical="center"/>
    </xf>
    <xf numFmtId="169" fontId="4" fillId="0" borderId="0" xfId="1" applyFont="1" applyAlignment="1">
      <alignment horizontal="left" vertical="center"/>
    </xf>
    <xf numFmtId="0" fontId="4" fillId="0" borderId="11" xfId="3" applyFont="1" applyBorder="1" applyAlignment="1">
      <alignment vertical="center"/>
    </xf>
    <xf numFmtId="166" fontId="4" fillId="0" borderId="12" xfId="3" applyNumberFormat="1" applyFont="1" applyBorder="1" applyAlignment="1">
      <alignment horizontal="center" vertical="center"/>
    </xf>
    <xf numFmtId="0" fontId="4" fillId="0" borderId="13" xfId="3" applyFont="1" applyBorder="1" applyAlignment="1">
      <alignment vertical="center"/>
    </xf>
    <xf numFmtId="166" fontId="4" fillId="0" borderId="14" xfId="3" applyNumberFormat="1" applyFont="1" applyBorder="1" applyAlignment="1">
      <alignment horizontal="center" vertical="center"/>
    </xf>
    <xf numFmtId="0" fontId="4" fillId="0" borderId="0" xfId="3" quotePrefix="1" applyFont="1" applyAlignment="1">
      <alignment horizontal="left" vertical="center" wrapText="1"/>
    </xf>
    <xf numFmtId="170" fontId="4" fillId="0" borderId="0" xfId="2" applyNumberFormat="1" applyFont="1" applyFill="1" applyBorder="1" applyAlignment="1">
      <alignment horizontal="center" vertical="center"/>
    </xf>
    <xf numFmtId="3" fontId="5" fillId="0" borderId="0" xfId="3" applyNumberFormat="1" applyFont="1" applyAlignment="1">
      <alignment horizontal="left" vertical="center" wrapText="1"/>
    </xf>
    <xf numFmtId="0" fontId="5" fillId="0" borderId="0" xfId="3" applyFont="1" applyAlignment="1">
      <alignment horizontal="left" vertical="center" wrapText="1"/>
    </xf>
    <xf numFmtId="164" fontId="5" fillId="0" borderId="0" xfId="0" applyNumberFormat="1" applyFont="1" applyAlignment="1">
      <alignment horizontal="center" vertical="center"/>
    </xf>
    <xf numFmtId="0" fontId="7" fillId="0" borderId="0" xfId="3" applyFont="1" applyAlignment="1">
      <alignment vertical="center"/>
    </xf>
    <xf numFmtId="0" fontId="7" fillId="0" borderId="0" xfId="3" applyFont="1" applyAlignment="1">
      <alignment vertical="center" wrapText="1"/>
    </xf>
    <xf numFmtId="0" fontId="4" fillId="0" borderId="0" xfId="3" applyFont="1"/>
    <xf numFmtId="0" fontId="5" fillId="0" borderId="0" xfId="3" applyFont="1" applyAlignment="1">
      <alignment horizontal="left"/>
    </xf>
    <xf numFmtId="0" fontId="4" fillId="0" borderId="0" xfId="0" applyFont="1" applyAlignment="1">
      <alignment wrapText="1"/>
    </xf>
    <xf numFmtId="0" fontId="4" fillId="0" borderId="0" xfId="0" applyFont="1" applyAlignment="1">
      <alignment vertical="center" wrapText="1"/>
    </xf>
    <xf numFmtId="0" fontId="4" fillId="0" borderId="28" xfId="3" applyFont="1" applyBorder="1"/>
    <xf numFmtId="0" fontId="4" fillId="0" borderId="23" xfId="3" applyFont="1" applyBorder="1"/>
    <xf numFmtId="169" fontId="4" fillId="0" borderId="0" xfId="1" applyFont="1" applyBorder="1" applyAlignment="1">
      <alignment horizontal="left" vertical="center" wrapText="1"/>
    </xf>
    <xf numFmtId="0" fontId="5" fillId="3" borderId="21" xfId="3" applyFont="1" applyFill="1" applyBorder="1" applyAlignment="1">
      <alignment horizontal="center" vertical="center"/>
    </xf>
    <xf numFmtId="0" fontId="5" fillId="3" borderId="33" xfId="3" applyFont="1" applyFill="1" applyBorder="1" applyAlignment="1">
      <alignment horizontal="center" vertical="center" wrapText="1"/>
    </xf>
    <xf numFmtId="0" fontId="5" fillId="3" borderId="22" xfId="3" applyFont="1" applyFill="1" applyBorder="1" applyAlignment="1">
      <alignment horizontal="center" vertical="center" wrapText="1"/>
    </xf>
    <xf numFmtId="0" fontId="5" fillId="3" borderId="25" xfId="3" applyFont="1" applyFill="1" applyBorder="1" applyAlignment="1">
      <alignment horizontal="center" vertical="center"/>
    </xf>
    <xf numFmtId="166" fontId="4" fillId="0" borderId="7" xfId="3" quotePrefix="1" applyNumberFormat="1" applyFont="1" applyBorder="1" applyAlignment="1">
      <alignment horizontal="center" vertical="center" wrapText="1"/>
    </xf>
    <xf numFmtId="9" fontId="4" fillId="2" borderId="7" xfId="2" applyFont="1" applyFill="1" applyBorder="1" applyAlignment="1">
      <alignment horizontal="center" vertical="center"/>
    </xf>
    <xf numFmtId="166" fontId="4" fillId="0" borderId="4" xfId="3" quotePrefix="1" applyNumberFormat="1" applyFont="1" applyBorder="1" applyAlignment="1">
      <alignment horizontal="center" vertical="center" wrapText="1"/>
    </xf>
    <xf numFmtId="0" fontId="4" fillId="0" borderId="0" xfId="7" applyFont="1" applyAlignment="1">
      <alignment wrapText="1"/>
    </xf>
    <xf numFmtId="0" fontId="4" fillId="0" borderId="23" xfId="3" applyFont="1" applyBorder="1" applyAlignment="1">
      <alignment vertical="center"/>
    </xf>
    <xf numFmtId="0" fontId="5" fillId="0" borderId="0" xfId="7" applyFont="1"/>
    <xf numFmtId="0" fontId="4" fillId="0" borderId="0" xfId="7" applyFont="1"/>
    <xf numFmtId="0" fontId="5" fillId="0" borderId="0" xfId="3" applyFont="1"/>
    <xf numFmtId="14" fontId="5" fillId="0" borderId="0" xfId="7" applyNumberFormat="1" applyFont="1" applyAlignment="1">
      <alignment horizontal="left"/>
    </xf>
    <xf numFmtId="172" fontId="5" fillId="0" borderId="8" xfId="3" applyNumberFormat="1" applyFont="1" applyBorder="1" applyAlignment="1">
      <alignment horizontal="center" vertical="center"/>
    </xf>
    <xf numFmtId="0" fontId="5" fillId="3" borderId="3" xfId="3" applyFont="1" applyFill="1" applyBorder="1" applyAlignment="1">
      <alignment horizontal="center" vertical="center"/>
    </xf>
    <xf numFmtId="166" fontId="5" fillId="3" borderId="4" xfId="3" applyNumberFormat="1" applyFont="1" applyFill="1" applyBorder="1" applyAlignment="1">
      <alignment horizontal="center" vertical="center"/>
    </xf>
    <xf numFmtId="167" fontId="5" fillId="3" borderId="10" xfId="3" applyNumberFormat="1" applyFont="1" applyFill="1" applyBorder="1" applyAlignment="1">
      <alignment horizontal="center" vertical="center"/>
    </xf>
    <xf numFmtId="0" fontId="5" fillId="0" borderId="17" xfId="3" applyFont="1" applyBorder="1" applyAlignment="1">
      <alignment horizontal="center" vertical="center"/>
    </xf>
    <xf numFmtId="0" fontId="5" fillId="0" borderId="17" xfId="3" applyFont="1" applyBorder="1" applyAlignment="1">
      <alignment horizontal="center" vertical="center" wrapText="1"/>
    </xf>
    <xf numFmtId="0" fontId="5" fillId="0" borderId="9" xfId="3" applyFont="1" applyBorder="1" applyAlignment="1">
      <alignment horizontal="center" vertical="center"/>
    </xf>
    <xf numFmtId="0" fontId="5" fillId="0" borderId="9" xfId="3" applyFont="1" applyBorder="1" applyAlignment="1">
      <alignment horizontal="center" vertical="center" wrapText="1"/>
    </xf>
    <xf numFmtId="39" fontId="4" fillId="0" borderId="1" xfId="3" applyNumberFormat="1" applyFont="1" applyBorder="1" applyAlignment="1">
      <alignment horizontal="center" vertical="center"/>
    </xf>
    <xf numFmtId="0" fontId="4" fillId="0" borderId="1" xfId="3" applyFont="1" applyBorder="1" applyAlignment="1">
      <alignment horizontal="center" vertical="center" wrapText="1"/>
    </xf>
    <xf numFmtId="39" fontId="4" fillId="0" borderId="0" xfId="3" applyNumberFormat="1" applyFont="1" applyAlignment="1">
      <alignment horizontal="center" vertical="center"/>
    </xf>
    <xf numFmtId="0" fontId="4" fillId="0" borderId="0" xfId="3" applyFont="1" applyAlignment="1">
      <alignment horizontal="center" vertical="center" wrapText="1"/>
    </xf>
    <xf numFmtId="0" fontId="4" fillId="0" borderId="21" xfId="3" applyFont="1" applyBorder="1" applyAlignment="1">
      <alignment vertical="center"/>
    </xf>
    <xf numFmtId="164" fontId="5" fillId="0" borderId="26" xfId="3" applyNumberFormat="1" applyFont="1" applyBorder="1" applyAlignment="1">
      <alignment horizontal="center" vertical="center"/>
    </xf>
    <xf numFmtId="0" fontId="4" fillId="0" borderId="26" xfId="3" applyFont="1" applyBorder="1" applyAlignment="1">
      <alignment vertical="center"/>
    </xf>
    <xf numFmtId="0" fontId="4" fillId="0" borderId="26" xfId="3" applyFont="1" applyBorder="1" applyAlignment="1">
      <alignment horizontal="left" vertical="center"/>
    </xf>
    <xf numFmtId="0" fontId="5" fillId="0" borderId="26" xfId="3" applyFont="1" applyBorder="1" applyAlignment="1">
      <alignment vertical="center"/>
    </xf>
    <xf numFmtId="0" fontId="4" fillId="0" borderId="22" xfId="3" applyFont="1" applyBorder="1" applyAlignment="1">
      <alignment vertical="center"/>
    </xf>
    <xf numFmtId="0" fontId="4" fillId="0" borderId="28" xfId="3" applyFont="1" applyBorder="1" applyAlignment="1">
      <alignment vertical="center"/>
    </xf>
    <xf numFmtId="0" fontId="4" fillId="0" borderId="0" xfId="3" applyFont="1" applyAlignment="1">
      <alignment horizontal="right" vertical="center"/>
    </xf>
    <xf numFmtId="165" fontId="5" fillId="0" borderId="0" xfId="3" applyNumberFormat="1" applyFont="1" applyAlignment="1">
      <alignment horizontal="left" vertical="center" wrapText="1"/>
    </xf>
    <xf numFmtId="165" fontId="5" fillId="0" borderId="0" xfId="3" applyNumberFormat="1" applyFont="1" applyAlignment="1">
      <alignment horizontal="center" vertical="center" wrapText="1"/>
    </xf>
    <xf numFmtId="39" fontId="4" fillId="0" borderId="0" xfId="3" applyNumberFormat="1" applyFont="1" applyAlignment="1">
      <alignment vertical="center"/>
    </xf>
    <xf numFmtId="167" fontId="4" fillId="0" borderId="0" xfId="3" applyNumberFormat="1" applyFont="1" applyAlignment="1">
      <alignment horizontal="left" vertical="center"/>
    </xf>
    <xf numFmtId="167" fontId="4" fillId="0" borderId="0" xfId="0" applyNumberFormat="1" applyFont="1" applyAlignment="1">
      <alignment horizontal="left" vertical="center"/>
    </xf>
    <xf numFmtId="0" fontId="5" fillId="0" borderId="28" xfId="3" applyFont="1" applyBorder="1" applyAlignment="1">
      <alignment vertical="center" wrapText="1"/>
    </xf>
    <xf numFmtId="0" fontId="5" fillId="0" borderId="23" xfId="3" applyFont="1" applyBorder="1" applyAlignment="1">
      <alignment vertical="center" wrapText="1"/>
    </xf>
    <xf numFmtId="166" fontId="4" fillId="0" borderId="0" xfId="4" applyNumberFormat="1" applyFont="1" applyAlignment="1">
      <alignment horizontal="right" vertical="center" wrapText="1"/>
    </xf>
    <xf numFmtId="166" fontId="4" fillId="0" borderId="0" xfId="3" applyNumberFormat="1" applyFont="1" applyAlignment="1">
      <alignment horizontal="right" vertical="center"/>
    </xf>
    <xf numFmtId="171" fontId="4" fillId="0" borderId="0" xfId="3" applyNumberFormat="1" applyFont="1" applyAlignment="1">
      <alignment horizontal="center" vertical="center"/>
    </xf>
    <xf numFmtId="169" fontId="4" fillId="0" borderId="28" xfId="1" applyFont="1" applyBorder="1" applyAlignment="1">
      <alignment horizontal="left" vertical="center"/>
    </xf>
    <xf numFmtId="169" fontId="4" fillId="0" borderId="23" xfId="1" applyFont="1" applyBorder="1" applyAlignment="1">
      <alignment horizontal="left" vertical="center"/>
    </xf>
    <xf numFmtId="167" fontId="4" fillId="0" borderId="0" xfId="3" applyNumberFormat="1" applyFont="1" applyAlignment="1">
      <alignment vertical="center"/>
    </xf>
    <xf numFmtId="9" fontId="4" fillId="0" borderId="0" xfId="3" applyNumberFormat="1" applyFont="1" applyAlignment="1">
      <alignment vertical="center"/>
    </xf>
    <xf numFmtId="166" fontId="4" fillId="0" borderId="0" xfId="3" quotePrefix="1" applyNumberFormat="1" applyFont="1" applyAlignment="1">
      <alignment horizontal="right" vertical="center" wrapText="1"/>
    </xf>
    <xf numFmtId="10" fontId="4" fillId="0" borderId="0" xfId="3" applyNumberFormat="1" applyFont="1" applyAlignment="1">
      <alignment horizontal="left" vertical="center"/>
    </xf>
    <xf numFmtId="0" fontId="6" fillId="0" borderId="0" xfId="3" applyFont="1" applyAlignment="1">
      <alignment horizontal="right" vertical="center" wrapText="1"/>
    </xf>
    <xf numFmtId="0" fontId="6" fillId="0" borderId="0" xfId="3" applyFont="1" applyAlignment="1">
      <alignment horizontal="left" vertical="center"/>
    </xf>
    <xf numFmtId="0" fontId="5" fillId="0" borderId="28" xfId="3" applyFont="1" applyBorder="1" applyAlignment="1">
      <alignment vertical="center"/>
    </xf>
    <xf numFmtId="0" fontId="5" fillId="0" borderId="23" xfId="3" applyFont="1" applyBorder="1" applyAlignment="1">
      <alignment vertical="center"/>
    </xf>
    <xf numFmtId="171" fontId="4" fillId="0" borderId="0" xfId="3" applyNumberFormat="1" applyFont="1" applyAlignment="1">
      <alignmen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4" fillId="0" borderId="28" xfId="0" applyFont="1" applyBorder="1"/>
    <xf numFmtId="0" fontId="4" fillId="0" borderId="23" xfId="0" applyFont="1" applyBorder="1" applyAlignment="1">
      <alignment horizontal="center" vertical="center"/>
    </xf>
    <xf numFmtId="0" fontId="4" fillId="0" borderId="0" xfId="0" applyFont="1"/>
    <xf numFmtId="0" fontId="4" fillId="0" borderId="0" xfId="0" applyFont="1" applyAlignment="1">
      <alignment horizontal="left"/>
    </xf>
    <xf numFmtId="0" fontId="4" fillId="0" borderId="23" xfId="0" applyFont="1" applyBorder="1" applyAlignment="1">
      <alignment vertical="center"/>
    </xf>
    <xf numFmtId="14" fontId="4" fillId="0" borderId="0" xfId="0" applyNumberFormat="1" applyFont="1" applyAlignment="1">
      <alignment vertical="center"/>
    </xf>
    <xf numFmtId="0" fontId="4" fillId="0" borderId="0" xfId="0" applyFont="1" applyAlignment="1">
      <alignment horizontal="center"/>
    </xf>
    <xf numFmtId="1" fontId="5" fillId="3" borderId="27" xfId="10" applyNumberFormat="1" applyFont="1" applyFill="1" applyBorder="1" applyAlignment="1">
      <alignment horizontal="center" vertical="center"/>
    </xf>
    <xf numFmtId="1" fontId="5" fillId="3" borderId="29" xfId="10" applyNumberFormat="1" applyFont="1" applyFill="1" applyBorder="1" applyAlignment="1">
      <alignment horizontal="center" vertical="center"/>
    </xf>
    <xf numFmtId="1" fontId="5" fillId="3" borderId="30" xfId="10" applyNumberFormat="1" applyFont="1" applyFill="1" applyBorder="1" applyAlignment="1">
      <alignment horizontal="center" vertical="center"/>
    </xf>
    <xf numFmtId="0" fontId="5" fillId="0" borderId="19" xfId="3" applyFont="1" applyBorder="1" applyAlignment="1">
      <alignment horizontal="center"/>
    </xf>
    <xf numFmtId="0" fontId="5" fillId="0" borderId="9" xfId="3" applyFont="1" applyBorder="1" applyAlignment="1">
      <alignment horizontal="center"/>
    </xf>
    <xf numFmtId="0" fontId="10" fillId="0" borderId="0" xfId="9" applyFont="1" applyFill="1" applyBorder="1" applyAlignment="1" applyProtection="1"/>
    <xf numFmtId="0" fontId="4" fillId="0" borderId="1" xfId="3" applyFont="1" applyBorder="1" applyAlignment="1">
      <alignment horizontal="center" vertical="center"/>
    </xf>
    <xf numFmtId="0" fontId="4" fillId="0" borderId="0" xfId="3" applyFont="1" applyAlignment="1">
      <alignment horizontal="center" vertical="center"/>
    </xf>
    <xf numFmtId="44" fontId="5" fillId="0" borderId="0" xfId="8" applyFont="1" applyAlignment="1">
      <alignment vertical="center"/>
    </xf>
    <xf numFmtId="44" fontId="5" fillId="0" borderId="0" xfId="8" applyFont="1" applyAlignment="1">
      <alignment horizontal="center" vertical="center" wrapText="1"/>
    </xf>
    <xf numFmtId="169" fontId="5" fillId="0" borderId="0" xfId="1" applyFont="1" applyAlignment="1">
      <alignment vertical="center"/>
    </xf>
    <xf numFmtId="0" fontId="6" fillId="0" borderId="0" xfId="4" applyFont="1" applyAlignment="1">
      <alignment horizontal="left" vertical="center" wrapText="1"/>
    </xf>
    <xf numFmtId="43" fontId="5" fillId="0" borderId="0" xfId="3" applyNumberFormat="1" applyFont="1" applyAlignment="1">
      <alignment vertical="center"/>
    </xf>
    <xf numFmtId="169" fontId="4" fillId="0" borderId="0" xfId="1" applyFont="1" applyAlignment="1">
      <alignment horizontal="center" vertical="center"/>
    </xf>
    <xf numFmtId="44" fontId="5" fillId="0" borderId="0" xfId="3" applyNumberFormat="1" applyFont="1" applyAlignment="1">
      <alignment vertical="center"/>
    </xf>
    <xf numFmtId="44" fontId="4" fillId="0" borderId="0" xfId="8" applyFont="1" applyBorder="1" applyAlignment="1">
      <alignment horizontal="center" vertical="center"/>
    </xf>
    <xf numFmtId="44" fontId="4" fillId="0" borderId="0" xfId="8" applyFont="1" applyBorder="1" applyAlignment="1">
      <alignment horizontal="center" vertical="center" wrapText="1"/>
    </xf>
    <xf numFmtId="44" fontId="4" fillId="0" borderId="0" xfId="8" applyFont="1" applyBorder="1" applyAlignment="1">
      <alignment vertical="center"/>
    </xf>
    <xf numFmtId="44" fontId="4" fillId="0" borderId="0" xfId="8" applyFont="1" applyBorder="1" applyAlignment="1">
      <alignment horizontal="left" vertical="center"/>
    </xf>
    <xf numFmtId="44" fontId="4" fillId="0" borderId="0" xfId="3" applyNumberFormat="1" applyFont="1" applyAlignment="1">
      <alignment vertical="center"/>
    </xf>
    <xf numFmtId="166" fontId="5" fillId="0" borderId="0" xfId="3" applyNumberFormat="1" applyFont="1" applyAlignment="1">
      <alignment vertical="center" wrapText="1"/>
    </xf>
    <xf numFmtId="0" fontId="5" fillId="0" borderId="0" xfId="3" applyFont="1" applyAlignment="1">
      <alignment horizontal="right" vertical="center" wrapText="1"/>
    </xf>
    <xf numFmtId="0" fontId="4" fillId="0" borderId="0" xfId="7" applyFont="1" applyAlignment="1">
      <alignment horizontal="left"/>
    </xf>
    <xf numFmtId="0" fontId="5" fillId="0" borderId="2" xfId="7" applyFont="1" applyBorder="1" applyAlignment="1">
      <alignment horizontal="left"/>
    </xf>
    <xf numFmtId="0" fontId="5" fillId="0" borderId="0" xfId="7" applyFont="1" applyAlignment="1">
      <alignment horizontal="left"/>
    </xf>
    <xf numFmtId="0" fontId="5" fillId="0" borderId="28" xfId="3" applyFont="1" applyBorder="1"/>
    <xf numFmtId="14" fontId="4" fillId="0" borderId="0" xfId="7" applyNumberFormat="1" applyFont="1" applyAlignment="1">
      <alignment horizontal="left"/>
    </xf>
    <xf numFmtId="0" fontId="5" fillId="0" borderId="23" xfId="0" applyFont="1" applyBorder="1" applyAlignment="1">
      <alignment vertical="center"/>
    </xf>
    <xf numFmtId="0" fontId="4" fillId="0" borderId="24" xfId="0" applyFont="1" applyBorder="1"/>
    <xf numFmtId="0" fontId="4" fillId="0" borderId="18" xfId="0" applyFont="1" applyBorder="1" applyAlignment="1">
      <alignment vertical="center"/>
    </xf>
    <xf numFmtId="0" fontId="4" fillId="0" borderId="0" xfId="0" applyFont="1" applyAlignment="1">
      <alignment horizontal="right" vertical="center"/>
    </xf>
    <xf numFmtId="14" fontId="4" fillId="0" borderId="0" xfId="0" applyNumberFormat="1" applyFont="1" applyAlignment="1">
      <alignment horizontal="left" vertical="center"/>
    </xf>
    <xf numFmtId="164" fontId="5" fillId="3" borderId="34" xfId="3" quotePrefix="1" applyNumberFormat="1" applyFont="1" applyFill="1" applyBorder="1" applyAlignment="1">
      <alignment horizontal="center" vertical="center"/>
    </xf>
    <xf numFmtId="0" fontId="5" fillId="3" borderId="33" xfId="3" quotePrefix="1" applyFont="1" applyFill="1" applyBorder="1" applyAlignment="1">
      <alignment horizontal="center" vertical="center"/>
    </xf>
    <xf numFmtId="0" fontId="5" fillId="3" borderId="35" xfId="3" quotePrefix="1" applyFont="1" applyFill="1" applyBorder="1" applyAlignment="1">
      <alignment horizontal="center" vertical="center"/>
    </xf>
    <xf numFmtId="0" fontId="5" fillId="3" borderId="34" xfId="3" quotePrefix="1" applyFont="1" applyFill="1" applyBorder="1" applyAlignment="1">
      <alignment horizontal="center" vertical="center" wrapText="1"/>
    </xf>
    <xf numFmtId="0" fontId="5" fillId="3" borderId="33" xfId="3" quotePrefix="1" applyFont="1" applyFill="1" applyBorder="1" applyAlignment="1">
      <alignment horizontal="center" vertical="center" wrapText="1"/>
    </xf>
    <xf numFmtId="39" fontId="5" fillId="3" borderId="33" xfId="3" applyNumberFormat="1" applyFont="1" applyFill="1" applyBorder="1" applyAlignment="1">
      <alignment horizontal="center" vertical="center" wrapText="1"/>
    </xf>
    <xf numFmtId="0" fontId="5" fillId="3" borderId="35" xfId="3" applyFont="1" applyFill="1" applyBorder="1" applyAlignment="1">
      <alignment horizontal="center" vertical="center" wrapText="1"/>
    </xf>
    <xf numFmtId="166" fontId="4" fillId="0" borderId="7" xfId="4" applyNumberFormat="1" applyFont="1" applyBorder="1" applyAlignment="1">
      <alignment horizontal="center" vertical="center" wrapText="1"/>
    </xf>
    <xf numFmtId="166" fontId="4" fillId="0" borderId="7" xfId="3" applyNumberFormat="1" applyFont="1" applyBorder="1" applyAlignment="1">
      <alignment horizontal="center" vertical="center"/>
    </xf>
    <xf numFmtId="171" fontId="4" fillId="0" borderId="7" xfId="3" applyNumberFormat="1" applyFont="1" applyBorder="1" applyAlignment="1">
      <alignment horizontal="center" vertical="center"/>
    </xf>
    <xf numFmtId="44" fontId="4" fillId="0" borderId="0" xfId="8" applyFont="1" applyAlignment="1">
      <alignment vertical="center"/>
    </xf>
    <xf numFmtId="44" fontId="4" fillId="0" borderId="0" xfId="8" applyFont="1" applyAlignment="1">
      <alignment vertical="center" wrapText="1"/>
    </xf>
    <xf numFmtId="44" fontId="4" fillId="0" borderId="0" xfId="8" applyFont="1" applyAlignment="1">
      <alignment horizontal="center" vertical="center" wrapText="1"/>
    </xf>
    <xf numFmtId="44" fontId="5" fillId="0" borderId="0" xfId="8" applyFont="1" applyAlignment="1">
      <alignment vertical="center" wrapText="1"/>
    </xf>
    <xf numFmtId="44" fontId="4" fillId="0" borderId="0" xfId="8" applyFont="1"/>
    <xf numFmtId="44" fontId="5" fillId="0" borderId="0" xfId="8" applyFont="1"/>
    <xf numFmtId="1" fontId="4" fillId="0" borderId="3" xfId="3" applyNumberFormat="1" applyFont="1" applyBorder="1" applyAlignment="1">
      <alignment horizontal="center" vertical="center"/>
    </xf>
    <xf numFmtId="166" fontId="4" fillId="0" borderId="5" xfId="3" applyNumberFormat="1" applyFont="1" applyBorder="1" applyAlignment="1">
      <alignment horizontal="center" vertical="center"/>
    </xf>
    <xf numFmtId="0" fontId="4" fillId="0" borderId="7" xfId="4" applyFont="1" applyBorder="1" applyAlignment="1">
      <alignment horizontal="left" vertical="center" wrapText="1"/>
    </xf>
    <xf numFmtId="0" fontId="4" fillId="0" borderId="7" xfId="3" quotePrefix="1" applyFont="1" applyBorder="1" applyAlignment="1">
      <alignment horizontal="left" vertical="center" wrapText="1"/>
    </xf>
    <xf numFmtId="0" fontId="4" fillId="0" borderId="4" xfId="3" applyFont="1" applyBorder="1" applyAlignment="1">
      <alignment vertical="center"/>
    </xf>
    <xf numFmtId="0" fontId="4" fillId="0" borderId="4" xfId="3" quotePrefix="1" applyFont="1" applyBorder="1" applyAlignment="1">
      <alignment horizontal="left" vertical="center" wrapText="1"/>
    </xf>
    <xf numFmtId="172" fontId="5" fillId="0" borderId="5" xfId="3" applyNumberFormat="1" applyFont="1" applyBorder="1" applyAlignment="1">
      <alignment horizontal="center" vertical="center"/>
    </xf>
    <xf numFmtId="0" fontId="4" fillId="0" borderId="4" xfId="4" applyFont="1" applyBorder="1" applyAlignment="1">
      <alignment horizontal="left" vertical="center" wrapText="1"/>
    </xf>
    <xf numFmtId="166" fontId="4" fillId="0" borderId="4" xfId="4" applyNumberFormat="1" applyFont="1" applyBorder="1" applyAlignment="1">
      <alignment horizontal="center" vertical="center" wrapText="1"/>
    </xf>
    <xf numFmtId="173" fontId="11" fillId="0" borderId="0" xfId="3" applyNumberFormat="1" applyFont="1" applyAlignment="1">
      <alignment horizontal="left"/>
    </xf>
    <xf numFmtId="0" fontId="11" fillId="0" borderId="0" xfId="3" applyFont="1"/>
    <xf numFmtId="0" fontId="12" fillId="0" borderId="0" xfId="9" applyFont="1" applyFill="1" applyBorder="1" applyAlignment="1" applyProtection="1"/>
    <xf numFmtId="0" fontId="8" fillId="0" borderId="0" xfId="3" applyFont="1" applyAlignment="1">
      <alignment horizontal="left" vertical="center"/>
    </xf>
    <xf numFmtId="166" fontId="8" fillId="4" borderId="4" xfId="3" applyNumberFormat="1" applyFont="1" applyFill="1" applyBorder="1" applyAlignment="1">
      <alignment horizontal="center" vertical="center"/>
    </xf>
    <xf numFmtId="171" fontId="8" fillId="4" borderId="4" xfId="3" applyNumberFormat="1" applyFont="1" applyFill="1" applyBorder="1" applyAlignment="1">
      <alignment horizontal="center" vertical="center"/>
    </xf>
    <xf numFmtId="166" fontId="8" fillId="4" borderId="5" xfId="3" applyNumberFormat="1" applyFont="1" applyFill="1" applyBorder="1" applyAlignment="1">
      <alignment horizontal="center" vertical="center"/>
    </xf>
    <xf numFmtId="0" fontId="13" fillId="0" borderId="0" xfId="0" applyFont="1" applyAlignment="1">
      <alignment horizontal="left" vertical="top"/>
    </xf>
    <xf numFmtId="174" fontId="13" fillId="0" borderId="39" xfId="1" applyNumberFormat="1" applyFont="1" applyFill="1" applyBorder="1" applyAlignment="1">
      <alignment horizontal="left" vertical="center" wrapText="1"/>
    </xf>
    <xf numFmtId="0" fontId="13" fillId="0" borderId="1" xfId="12" applyFont="1" applyBorder="1" applyAlignment="1">
      <alignment horizontal="left" vertical="top" wrapText="1"/>
    </xf>
    <xf numFmtId="0" fontId="13" fillId="0" borderId="1" xfId="12" applyFont="1" applyBorder="1" applyAlignment="1">
      <alignment horizontal="center" vertical="top" wrapText="1"/>
    </xf>
    <xf numFmtId="169" fontId="13" fillId="0" borderId="1" xfId="1" applyFont="1" applyFill="1" applyBorder="1" applyAlignment="1">
      <alignment horizontal="center" vertical="center" wrapText="1"/>
    </xf>
    <xf numFmtId="171" fontId="13" fillId="0" borderId="1" xfId="0" applyNumberFormat="1" applyFont="1" applyBorder="1" applyAlignment="1">
      <alignment horizontal="center" vertical="top" wrapText="1"/>
    </xf>
    <xf numFmtId="0" fontId="14" fillId="0" borderId="40" xfId="0" applyFont="1" applyBorder="1" applyAlignment="1">
      <alignment horizontal="center" vertical="top" wrapText="1"/>
    </xf>
    <xf numFmtId="0" fontId="13" fillId="0" borderId="0" xfId="3" applyFont="1" applyAlignment="1">
      <alignment horizontal="center" vertical="top" wrapText="1"/>
    </xf>
    <xf numFmtId="171" fontId="13" fillId="0" borderId="47" xfId="0" applyNumberFormat="1" applyFont="1" applyBorder="1" applyAlignment="1">
      <alignment horizontal="center" vertical="top" wrapText="1"/>
    </xf>
    <xf numFmtId="0" fontId="13" fillId="0" borderId="46" xfId="0" applyFont="1" applyBorder="1" applyAlignment="1">
      <alignment horizontal="center" vertical="top" wrapText="1"/>
    </xf>
    <xf numFmtId="0" fontId="13" fillId="0" borderId="0" xfId="0" applyFont="1" applyAlignment="1">
      <alignment horizontal="center" vertical="top" wrapText="1"/>
    </xf>
    <xf numFmtId="0" fontId="13" fillId="0" borderId="23" xfId="0" applyFont="1" applyBorder="1" applyAlignment="1">
      <alignment horizontal="center" vertical="top" wrapText="1"/>
    </xf>
    <xf numFmtId="171" fontId="13" fillId="0" borderId="0" xfId="2" applyNumberFormat="1" applyFont="1" applyFill="1" applyBorder="1" applyAlignment="1">
      <alignment horizontal="left" vertical="top"/>
    </xf>
    <xf numFmtId="9" fontId="13" fillId="0" borderId="0" xfId="2" applyFont="1" applyFill="1" applyAlignment="1">
      <alignment horizontal="left" vertical="top"/>
    </xf>
    <xf numFmtId="0" fontId="13" fillId="0" borderId="0" xfId="0" applyFont="1" applyAlignment="1">
      <alignment horizontal="left" vertical="top" wrapText="1"/>
    </xf>
    <xf numFmtId="0" fontId="13" fillId="3" borderId="0" xfId="0" applyFont="1" applyFill="1" applyAlignment="1">
      <alignment horizontal="left" vertical="top"/>
    </xf>
    <xf numFmtId="174" fontId="13" fillId="3" borderId="39" xfId="1" applyNumberFormat="1" applyFont="1" applyFill="1" applyBorder="1" applyAlignment="1">
      <alignment horizontal="left" vertical="center" wrapText="1"/>
    </xf>
    <xf numFmtId="0" fontId="13" fillId="3" borderId="1" xfId="12" applyFont="1" applyFill="1" applyBorder="1" applyAlignment="1">
      <alignment horizontal="left" vertical="top" wrapText="1"/>
    </xf>
    <xf numFmtId="0" fontId="13" fillId="3" borderId="1" xfId="12" applyFont="1" applyFill="1" applyBorder="1" applyAlignment="1">
      <alignment horizontal="center" vertical="top" wrapText="1"/>
    </xf>
    <xf numFmtId="169" fontId="13" fillId="3" borderId="1" xfId="1" applyFont="1" applyFill="1" applyBorder="1" applyAlignment="1">
      <alignment horizontal="center" vertical="center" wrapText="1"/>
    </xf>
    <xf numFmtId="171" fontId="13" fillId="3" borderId="1" xfId="0" applyNumberFormat="1" applyFont="1" applyFill="1" applyBorder="1" applyAlignment="1">
      <alignment horizontal="center" vertical="top" wrapText="1"/>
    </xf>
    <xf numFmtId="0" fontId="14" fillId="3" borderId="40" xfId="0" applyFont="1" applyFill="1" applyBorder="1" applyAlignment="1">
      <alignment horizontal="center" vertical="top" wrapText="1"/>
    </xf>
    <xf numFmtId="0" fontId="13" fillId="3" borderId="0" xfId="3" applyFont="1" applyFill="1" applyAlignment="1">
      <alignment horizontal="center" vertical="top" wrapText="1"/>
    </xf>
    <xf numFmtId="171" fontId="13" fillId="3" borderId="47" xfId="0" applyNumberFormat="1" applyFont="1" applyFill="1" applyBorder="1" applyAlignment="1">
      <alignment horizontal="center" vertical="top" wrapText="1"/>
    </xf>
    <xf numFmtId="0" fontId="13" fillId="3" borderId="46" xfId="0" applyFont="1" applyFill="1" applyBorder="1" applyAlignment="1">
      <alignment horizontal="center" vertical="top" wrapText="1"/>
    </xf>
    <xf numFmtId="0" fontId="13" fillId="3" borderId="0" xfId="0" applyFont="1" applyFill="1" applyAlignment="1">
      <alignment horizontal="center" vertical="top" wrapText="1"/>
    </xf>
    <xf numFmtId="0" fontId="13" fillId="3" borderId="23" xfId="0" applyFont="1" applyFill="1" applyBorder="1" applyAlignment="1">
      <alignment horizontal="center" vertical="top" wrapText="1"/>
    </xf>
    <xf numFmtId="171" fontId="13" fillId="3" borderId="0" xfId="2" applyNumberFormat="1" applyFont="1" applyFill="1" applyBorder="1" applyAlignment="1">
      <alignment horizontal="left" vertical="top"/>
    </xf>
    <xf numFmtId="9" fontId="13" fillId="3" borderId="0" xfId="2" applyFont="1" applyFill="1" applyAlignment="1">
      <alignment horizontal="left" vertical="top"/>
    </xf>
    <xf numFmtId="166" fontId="13" fillId="3" borderId="0" xfId="0" applyNumberFormat="1" applyFont="1" applyFill="1" applyAlignment="1">
      <alignment horizontal="left" vertical="top" wrapText="1"/>
    </xf>
    <xf numFmtId="171" fontId="13" fillId="3" borderId="0" xfId="2" applyNumberFormat="1" applyFont="1" applyFill="1" applyAlignment="1">
      <alignment horizontal="left" vertical="top"/>
    </xf>
    <xf numFmtId="175" fontId="14" fillId="0" borderId="39" xfId="1" applyNumberFormat="1" applyFont="1" applyFill="1" applyBorder="1" applyAlignment="1">
      <alignment horizontal="left" vertical="center" wrapText="1"/>
    </xf>
    <xf numFmtId="0" fontId="14" fillId="0" borderId="1" xfId="12" applyFont="1" applyBorder="1" applyAlignment="1">
      <alignment horizontal="left" vertical="top" wrapText="1"/>
    </xf>
    <xf numFmtId="0" fontId="14" fillId="0" borderId="1" xfId="12" applyFont="1" applyBorder="1" applyAlignment="1">
      <alignment horizontal="center" vertical="top" wrapText="1"/>
    </xf>
    <xf numFmtId="169" fontId="14" fillId="0" borderId="1" xfId="1" applyFont="1" applyFill="1" applyBorder="1" applyAlignment="1">
      <alignment horizontal="right" vertical="center" wrapText="1"/>
    </xf>
    <xf numFmtId="171" fontId="14" fillId="0" borderId="1" xfId="0" applyNumberFormat="1" applyFont="1" applyBorder="1" applyAlignment="1">
      <alignment horizontal="right" vertical="top" wrapText="1"/>
    </xf>
    <xf numFmtId="171" fontId="14" fillId="0" borderId="40" xfId="0" applyNumberFormat="1" applyFont="1" applyBorder="1" applyAlignment="1">
      <alignment horizontal="right" vertical="top" wrapText="1"/>
    </xf>
    <xf numFmtId="171" fontId="13" fillId="0" borderId="0" xfId="0" applyNumberFormat="1" applyFont="1" applyAlignment="1">
      <alignment horizontal="left" vertical="top" wrapText="1"/>
    </xf>
    <xf numFmtId="0" fontId="14" fillId="0" borderId="0" xfId="0" applyFont="1" applyAlignment="1">
      <alignment horizontal="left" vertical="top"/>
    </xf>
    <xf numFmtId="0" fontId="14" fillId="0" borderId="0" xfId="3" applyFont="1" applyAlignment="1">
      <alignment horizontal="center" vertical="top" wrapText="1"/>
    </xf>
    <xf numFmtId="171" fontId="14" fillId="0" borderId="47" xfId="0" applyNumberFormat="1" applyFont="1" applyBorder="1" applyAlignment="1">
      <alignment horizontal="center" vertical="top" wrapText="1"/>
    </xf>
    <xf numFmtId="0" fontId="14" fillId="0" borderId="46" xfId="0" applyFont="1" applyBorder="1" applyAlignment="1">
      <alignment horizontal="center" vertical="top" wrapText="1"/>
    </xf>
    <xf numFmtId="0" fontId="14" fillId="0" borderId="0" xfId="0" applyFont="1" applyAlignment="1">
      <alignment horizontal="center" vertical="top" wrapText="1"/>
    </xf>
    <xf numFmtId="0" fontId="14" fillId="0" borderId="23" xfId="0" applyFont="1" applyBorder="1" applyAlignment="1">
      <alignment horizontal="center" vertical="top" wrapText="1"/>
    </xf>
    <xf numFmtId="171" fontId="14" fillId="0" borderId="0" xfId="2" applyNumberFormat="1" applyFont="1" applyFill="1" applyBorder="1" applyAlignment="1">
      <alignment horizontal="left" vertical="top"/>
    </xf>
    <xf numFmtId="9" fontId="14" fillId="0" borderId="0" xfId="2" applyFont="1" applyFill="1" applyAlignment="1">
      <alignment horizontal="left" vertical="top"/>
    </xf>
    <xf numFmtId="9" fontId="14" fillId="0" borderId="39" xfId="1" applyNumberFormat="1" applyFont="1" applyFill="1" applyBorder="1" applyAlignment="1">
      <alignment horizontal="right" vertical="center" wrapText="1"/>
    </xf>
    <xf numFmtId="10" fontId="15" fillId="0" borderId="1" xfId="12" applyNumberFormat="1" applyFont="1" applyBorder="1" applyAlignment="1">
      <alignment horizontal="left" vertical="top" wrapText="1"/>
    </xf>
    <xf numFmtId="0" fontId="15" fillId="0" borderId="1" xfId="12" applyFont="1" applyBorder="1" applyAlignment="1">
      <alignment horizontal="center" vertical="top" wrapText="1"/>
    </xf>
    <xf numFmtId="169" fontId="15" fillId="0" borderId="1" xfId="1" applyFont="1" applyFill="1" applyBorder="1" applyAlignment="1">
      <alignment horizontal="right" vertical="center" wrapText="1"/>
    </xf>
    <xf numFmtId="171" fontId="15" fillId="0" borderId="1" xfId="0" applyNumberFormat="1" applyFont="1" applyBorder="1" applyAlignment="1">
      <alignment horizontal="right" vertical="top" wrapText="1"/>
    </xf>
    <xf numFmtId="171" fontId="15" fillId="0" borderId="40" xfId="0" applyNumberFormat="1" applyFont="1" applyBorder="1" applyAlignment="1">
      <alignment horizontal="right" vertical="top" wrapText="1"/>
    </xf>
    <xf numFmtId="171" fontId="14" fillId="0" borderId="0" xfId="3" applyNumberFormat="1" applyFont="1" applyAlignment="1">
      <alignment horizontal="center" vertical="top" wrapText="1"/>
    </xf>
    <xf numFmtId="171" fontId="14" fillId="0" borderId="0" xfId="0" applyNumberFormat="1" applyFont="1" applyAlignment="1">
      <alignment horizontal="left" vertical="top" wrapText="1"/>
    </xf>
    <xf numFmtId="10" fontId="13" fillId="0" borderId="1" xfId="12" applyNumberFormat="1" applyFont="1" applyBorder="1" applyAlignment="1">
      <alignment horizontal="left" vertical="top" wrapText="1"/>
    </xf>
    <xf numFmtId="1" fontId="14" fillId="0" borderId="39" xfId="1" applyNumberFormat="1" applyFont="1" applyFill="1" applyBorder="1" applyAlignment="1">
      <alignment horizontal="right" vertical="center" wrapText="1"/>
    </xf>
    <xf numFmtId="10" fontId="14" fillId="0" borderId="1" xfId="12" applyNumberFormat="1" applyFont="1" applyBorder="1" applyAlignment="1">
      <alignment horizontal="left" vertical="top" wrapText="1"/>
    </xf>
    <xf numFmtId="0" fontId="13" fillId="0" borderId="1" xfId="0" applyFont="1" applyBorder="1"/>
    <xf numFmtId="0" fontId="14" fillId="0" borderId="1" xfId="0" applyFont="1" applyBorder="1"/>
    <xf numFmtId="10" fontId="14" fillId="0" borderId="1" xfId="0" applyNumberFormat="1" applyFont="1" applyBorder="1"/>
    <xf numFmtId="0" fontId="14" fillId="3" borderId="1" xfId="12" applyFont="1" applyFill="1" applyBorder="1" applyAlignment="1">
      <alignment horizontal="center" vertical="top" wrapText="1"/>
    </xf>
    <xf numFmtId="169" fontId="13" fillId="3" borderId="1" xfId="1" applyFont="1" applyFill="1" applyBorder="1" applyAlignment="1">
      <alignment horizontal="right" vertical="center" wrapText="1"/>
    </xf>
    <xf numFmtId="171" fontId="13" fillId="3" borderId="1" xfId="0" applyNumberFormat="1" applyFont="1" applyFill="1" applyBorder="1" applyAlignment="1">
      <alignment horizontal="right" vertical="top" wrapText="1"/>
    </xf>
    <xf numFmtId="171" fontId="13" fillId="3" borderId="40" xfId="0" applyNumberFormat="1" applyFont="1" applyFill="1" applyBorder="1" applyAlignment="1">
      <alignment horizontal="right" vertical="top" wrapText="1"/>
    </xf>
    <xf numFmtId="171" fontId="13" fillId="3" borderId="47" xfId="0" applyNumberFormat="1" applyFont="1" applyFill="1" applyBorder="1" applyAlignment="1">
      <alignment horizontal="right" vertical="top" wrapText="1"/>
    </xf>
    <xf numFmtId="171" fontId="13" fillId="3" borderId="17" xfId="0" applyNumberFormat="1" applyFont="1" applyFill="1" applyBorder="1" applyAlignment="1">
      <alignment horizontal="right" vertical="top" wrapText="1"/>
    </xf>
    <xf numFmtId="171" fontId="13" fillId="3" borderId="46" xfId="0" applyNumberFormat="1" applyFont="1" applyFill="1" applyBorder="1" applyAlignment="1">
      <alignment horizontal="right" vertical="top" wrapText="1"/>
    </xf>
    <xf numFmtId="0" fontId="13" fillId="3" borderId="0" xfId="0" applyFont="1" applyFill="1" applyAlignment="1">
      <alignment horizontal="left" vertical="top" wrapText="1"/>
    </xf>
    <xf numFmtId="0" fontId="14" fillId="0" borderId="0" xfId="0" applyFont="1" applyAlignment="1">
      <alignment vertical="top"/>
    </xf>
    <xf numFmtId="174" fontId="14" fillId="0" borderId="39" xfId="1" applyNumberFormat="1" applyFont="1" applyFill="1" applyBorder="1" applyAlignment="1">
      <alignment horizontal="center" vertical="center"/>
    </xf>
    <xf numFmtId="0" fontId="13" fillId="0" borderId="1" xfId="0" applyFont="1" applyBorder="1" applyAlignment="1">
      <alignment vertical="top" wrapText="1"/>
    </xf>
    <xf numFmtId="0" fontId="14" fillId="0" borderId="1" xfId="0" applyFont="1" applyBorder="1" applyAlignment="1">
      <alignment horizontal="center" vertical="top"/>
    </xf>
    <xf numFmtId="169" fontId="14" fillId="0" borderId="1" xfId="1" applyFont="1" applyBorder="1" applyAlignment="1">
      <alignment horizontal="right" vertical="center"/>
    </xf>
    <xf numFmtId="171" fontId="14" fillId="0" borderId="1" xfId="1" applyNumberFormat="1" applyFont="1" applyFill="1" applyBorder="1" applyAlignment="1">
      <alignment horizontal="right" vertical="top"/>
    </xf>
    <xf numFmtId="166" fontId="13" fillId="0" borderId="40" xfId="0" applyNumberFormat="1" applyFont="1" applyBorder="1" applyAlignment="1">
      <alignment horizontal="right" vertical="top"/>
    </xf>
    <xf numFmtId="10" fontId="14" fillId="0" borderId="53" xfId="0" applyNumberFormat="1" applyFont="1" applyBorder="1" applyAlignment="1">
      <alignment horizontal="center" vertical="top"/>
    </xf>
    <xf numFmtId="171" fontId="14" fillId="0" borderId="33" xfId="1" applyNumberFormat="1" applyFont="1" applyFill="1" applyBorder="1" applyAlignment="1">
      <alignment horizontal="right" vertical="top"/>
    </xf>
    <xf numFmtId="166" fontId="14" fillId="0" borderId="33" xfId="0" applyNumberFormat="1" applyFont="1" applyBorder="1" applyAlignment="1">
      <alignment horizontal="right" vertical="top"/>
    </xf>
    <xf numFmtId="9" fontId="14" fillId="0" borderId="33" xfId="2" applyFont="1" applyFill="1" applyBorder="1" applyAlignment="1">
      <alignment horizontal="center" vertical="top"/>
    </xf>
    <xf numFmtId="9" fontId="14" fillId="0" borderId="35" xfId="2" applyFont="1" applyFill="1" applyBorder="1" applyAlignment="1">
      <alignment horizontal="center" vertical="top"/>
    </xf>
    <xf numFmtId="2" fontId="14" fillId="0" borderId="0" xfId="12" applyNumberFormat="1" applyFont="1" applyAlignment="1">
      <alignment vertical="top" wrapText="1"/>
    </xf>
    <xf numFmtId="171" fontId="14" fillId="0" borderId="0" xfId="2" applyNumberFormat="1" applyFont="1" applyFill="1" applyBorder="1" applyAlignment="1">
      <alignment vertical="top"/>
    </xf>
    <xf numFmtId="9" fontId="14" fillId="0" borderId="0" xfId="2" applyFont="1" applyFill="1" applyAlignment="1">
      <alignment vertical="top"/>
    </xf>
    <xf numFmtId="9" fontId="14" fillId="0" borderId="0" xfId="2" applyFont="1" applyFill="1" applyBorder="1" applyAlignment="1">
      <alignment horizontal="center" vertical="top"/>
    </xf>
    <xf numFmtId="171" fontId="14" fillId="0" borderId="0" xfId="0" applyNumberFormat="1" applyFont="1" applyAlignment="1">
      <alignment vertical="top"/>
    </xf>
    <xf numFmtId="0" fontId="14" fillId="0" borderId="0" xfId="0" applyFont="1" applyAlignment="1">
      <alignment vertical="top" wrapText="1"/>
    </xf>
    <xf numFmtId="175" fontId="14" fillId="0" borderId="39" xfId="1" applyNumberFormat="1" applyFont="1" applyFill="1" applyBorder="1" applyAlignment="1">
      <alignment horizontal="center" vertical="center"/>
    </xf>
    <xf numFmtId="0" fontId="14" fillId="0" borderId="1" xfId="0" applyFont="1" applyBorder="1" applyAlignment="1">
      <alignment horizontal="left" vertical="center"/>
    </xf>
    <xf numFmtId="169" fontId="14" fillId="0" borderId="1" xfId="1" applyFont="1" applyFill="1" applyBorder="1" applyAlignment="1">
      <alignment horizontal="right" vertical="center"/>
    </xf>
    <xf numFmtId="166" fontId="14" fillId="0" borderId="40" xfId="0" applyNumberFormat="1" applyFont="1" applyBorder="1" applyAlignment="1">
      <alignment horizontal="right" vertical="top"/>
    </xf>
    <xf numFmtId="10" fontId="14" fillId="0" borderId="47" xfId="0" applyNumberFormat="1" applyFont="1" applyBorder="1" applyAlignment="1">
      <alignment horizontal="center" vertical="top"/>
    </xf>
    <xf numFmtId="171" fontId="14" fillId="0" borderId="17" xfId="1" applyNumberFormat="1" applyFont="1" applyFill="1" applyBorder="1" applyAlignment="1">
      <alignment horizontal="right" vertical="top"/>
    </xf>
    <xf numFmtId="166" fontId="14" fillId="0" borderId="17" xfId="0" applyNumberFormat="1" applyFont="1" applyBorder="1" applyAlignment="1">
      <alignment horizontal="right" vertical="top"/>
    </xf>
    <xf numFmtId="9" fontId="14" fillId="0" borderId="17" xfId="2" applyFont="1" applyFill="1" applyBorder="1" applyAlignment="1">
      <alignment horizontal="center" vertical="top"/>
    </xf>
    <xf numFmtId="9" fontId="14" fillId="0" borderId="48" xfId="2" applyFont="1" applyFill="1" applyBorder="1" applyAlignment="1">
      <alignment horizontal="center" vertical="top"/>
    </xf>
    <xf numFmtId="0" fontId="14" fillId="0" borderId="0" xfId="2" applyNumberFormat="1" applyFont="1" applyFill="1" applyBorder="1" applyAlignment="1">
      <alignment horizontal="center" vertical="top"/>
    </xf>
    <xf numFmtId="171" fontId="14" fillId="0" borderId="47" xfId="1" applyNumberFormat="1" applyFont="1" applyFill="1" applyBorder="1" applyAlignment="1">
      <alignment horizontal="right" vertical="top"/>
    </xf>
    <xf numFmtId="166" fontId="14" fillId="0" borderId="47" xfId="0" applyNumberFormat="1" applyFont="1" applyBorder="1" applyAlignment="1">
      <alignment horizontal="right" vertical="top"/>
    </xf>
    <xf numFmtId="9" fontId="14" fillId="0" borderId="47" xfId="2" applyFont="1" applyFill="1" applyBorder="1" applyAlignment="1">
      <alignment horizontal="center" vertical="top"/>
    </xf>
    <xf numFmtId="0" fontId="14" fillId="3" borderId="0" xfId="0" applyFont="1" applyFill="1" applyAlignment="1">
      <alignment vertical="top"/>
    </xf>
    <xf numFmtId="175" fontId="14" fillId="3" borderId="39" xfId="1" applyNumberFormat="1" applyFont="1" applyFill="1" applyBorder="1" applyAlignment="1">
      <alignment horizontal="center" vertical="center"/>
    </xf>
    <xf numFmtId="0" fontId="13" fillId="3" borderId="1" xfId="0" applyFont="1" applyFill="1" applyBorder="1" applyAlignment="1">
      <alignment horizontal="left" vertical="center"/>
    </xf>
    <xf numFmtId="0" fontId="14" fillId="3" borderId="1" xfId="0" applyFont="1" applyFill="1" applyBorder="1" applyAlignment="1">
      <alignment horizontal="center" vertical="top"/>
    </xf>
    <xf numFmtId="169" fontId="14" fillId="3" borderId="1" xfId="1" applyFont="1" applyFill="1" applyBorder="1" applyAlignment="1">
      <alignment horizontal="center" vertical="center"/>
    </xf>
    <xf numFmtId="171" fontId="14" fillId="3" borderId="1" xfId="1" applyNumberFormat="1" applyFont="1" applyFill="1" applyBorder="1" applyAlignment="1">
      <alignment horizontal="right" vertical="top"/>
    </xf>
    <xf numFmtId="166" fontId="13" fillId="3" borderId="40" xfId="0" applyNumberFormat="1" applyFont="1" applyFill="1" applyBorder="1" applyAlignment="1">
      <alignment horizontal="right" vertical="top"/>
    </xf>
    <xf numFmtId="166" fontId="13" fillId="3" borderId="47" xfId="0" applyNumberFormat="1" applyFont="1" applyFill="1" applyBorder="1" applyAlignment="1">
      <alignment horizontal="right" vertical="top"/>
    </xf>
    <xf numFmtId="166" fontId="13" fillId="3" borderId="0" xfId="0" applyNumberFormat="1" applyFont="1" applyFill="1" applyAlignment="1">
      <alignment horizontal="right" vertical="top"/>
    </xf>
    <xf numFmtId="171" fontId="14" fillId="3" borderId="0" xfId="2" applyNumberFormat="1" applyFont="1" applyFill="1" applyBorder="1" applyAlignment="1">
      <alignment vertical="top"/>
    </xf>
    <xf numFmtId="9" fontId="14" fillId="3" borderId="0" xfId="2" applyFont="1" applyFill="1" applyAlignment="1">
      <alignment vertical="top"/>
    </xf>
    <xf numFmtId="0" fontId="14" fillId="3" borderId="0" xfId="2" applyNumberFormat="1" applyFont="1" applyFill="1" applyBorder="1" applyAlignment="1">
      <alignment horizontal="center" vertical="top"/>
    </xf>
    <xf numFmtId="171" fontId="14" fillId="3" borderId="0" xfId="0" applyNumberFormat="1" applyFont="1" applyFill="1" applyAlignment="1">
      <alignment vertical="top"/>
    </xf>
    <xf numFmtId="0" fontId="14" fillId="3" borderId="0" xfId="0" applyFont="1" applyFill="1" applyAlignment="1">
      <alignment vertical="top" wrapText="1"/>
    </xf>
    <xf numFmtId="169" fontId="14" fillId="0" borderId="1" xfId="1" applyFont="1" applyBorder="1" applyAlignment="1">
      <alignment horizontal="center" vertical="center"/>
    </xf>
    <xf numFmtId="171" fontId="13" fillId="0" borderId="1" xfId="1" applyNumberFormat="1" applyFont="1" applyFill="1" applyBorder="1" applyAlignment="1">
      <alignment horizontal="right" vertical="top"/>
    </xf>
    <xf numFmtId="10" fontId="13" fillId="0" borderId="52" xfId="0" applyNumberFormat="1" applyFont="1" applyBorder="1" applyAlignment="1">
      <alignment horizontal="center" vertical="top"/>
    </xf>
    <xf numFmtId="171" fontId="14" fillId="0" borderId="44" xfId="0" applyNumberFormat="1" applyFont="1" applyBorder="1" applyAlignment="1">
      <alignment horizontal="right" vertical="top"/>
    </xf>
    <xf numFmtId="166" fontId="14" fillId="0" borderId="44" xfId="0" applyNumberFormat="1" applyFont="1" applyBorder="1" applyAlignment="1">
      <alignment horizontal="right" vertical="top"/>
    </xf>
    <xf numFmtId="9" fontId="13" fillId="0" borderId="44" xfId="2" applyFont="1" applyFill="1" applyBorder="1" applyAlignment="1">
      <alignment horizontal="center" vertical="top"/>
    </xf>
    <xf numFmtId="9" fontId="14" fillId="0" borderId="45" xfId="2" applyFont="1" applyFill="1" applyBorder="1" applyAlignment="1">
      <alignment horizontal="center" vertical="top"/>
    </xf>
    <xf numFmtId="175" fontId="13" fillId="0" borderId="41" xfId="1" applyNumberFormat="1" applyFont="1" applyFill="1" applyBorder="1" applyAlignment="1">
      <alignment horizontal="center" vertical="center"/>
    </xf>
    <xf numFmtId="169" fontId="13" fillId="0" borderId="42" xfId="1" applyFont="1" applyFill="1" applyBorder="1" applyAlignment="1">
      <alignment horizontal="left" vertical="top" wrapText="1"/>
    </xf>
    <xf numFmtId="0" fontId="14" fillId="0" borderId="42" xfId="0" applyFont="1" applyBorder="1" applyAlignment="1">
      <alignment horizontal="center" vertical="top"/>
    </xf>
    <xf numFmtId="169" fontId="14" fillId="0" borderId="42" xfId="1" applyFont="1" applyBorder="1" applyAlignment="1">
      <alignment horizontal="center" vertical="center"/>
    </xf>
    <xf numFmtId="171" fontId="13" fillId="0" borderId="42" xfId="1" applyNumberFormat="1" applyFont="1" applyFill="1" applyBorder="1" applyAlignment="1">
      <alignment horizontal="right" vertical="top"/>
    </xf>
    <xf numFmtId="166" fontId="13" fillId="0" borderId="43" xfId="1" applyNumberFormat="1" applyFont="1" applyFill="1" applyBorder="1" applyAlignment="1">
      <alignment horizontal="right" vertical="top" wrapText="1"/>
    </xf>
    <xf numFmtId="166" fontId="13" fillId="0" borderId="49" xfId="1" applyNumberFormat="1" applyFont="1" applyFill="1" applyBorder="1" applyAlignment="1">
      <alignment horizontal="right" vertical="top" wrapText="1"/>
    </xf>
    <xf numFmtId="171" fontId="14" fillId="0" borderId="0" xfId="2" applyNumberFormat="1" applyFont="1" applyBorder="1" applyAlignment="1">
      <alignment vertical="top"/>
    </xf>
    <xf numFmtId="9" fontId="14" fillId="0" borderId="0" xfId="2" applyFont="1" applyAlignment="1">
      <alignment vertical="top"/>
    </xf>
    <xf numFmtId="175" fontId="14" fillId="0" borderId="0" xfId="1" applyNumberFormat="1" applyFont="1" applyFill="1" applyAlignment="1">
      <alignment horizontal="center" vertical="center"/>
    </xf>
    <xf numFmtId="0" fontId="14" fillId="0" borderId="0" xfId="0" applyFont="1" applyAlignment="1">
      <alignment horizontal="center" vertical="top"/>
    </xf>
    <xf numFmtId="169" fontId="14" fillId="0" borderId="0" xfId="1" applyFont="1" applyAlignment="1">
      <alignment horizontal="center" vertical="center"/>
    </xf>
    <xf numFmtId="175" fontId="14" fillId="0" borderId="0" xfId="1" applyNumberFormat="1" applyFont="1" applyAlignment="1">
      <alignment horizontal="center" vertical="center"/>
    </xf>
    <xf numFmtId="171" fontId="14" fillId="0" borderId="0" xfId="0" applyNumberFormat="1" applyFont="1" applyAlignment="1">
      <alignment horizontal="right" vertical="top"/>
    </xf>
    <xf numFmtId="0" fontId="13" fillId="0" borderId="0" xfId="0" applyFont="1" applyAlignment="1">
      <alignment vertical="top"/>
    </xf>
    <xf numFmtId="169" fontId="13" fillId="0" borderId="0" xfId="1" applyFont="1" applyFill="1" applyAlignment="1">
      <alignment vertical="top"/>
    </xf>
    <xf numFmtId="171" fontId="14" fillId="0" borderId="0" xfId="0" applyNumberFormat="1" applyFont="1" applyAlignment="1">
      <alignment horizontal="center" vertical="top"/>
    </xf>
    <xf numFmtId="0" fontId="13" fillId="0" borderId="0" xfId="0" applyFont="1" applyAlignment="1">
      <alignment horizontal="center" vertical="top"/>
    </xf>
    <xf numFmtId="43" fontId="14" fillId="0" borderId="0" xfId="0" applyNumberFormat="1" applyFont="1" applyAlignment="1">
      <alignment horizontal="center" vertical="top"/>
    </xf>
    <xf numFmtId="171" fontId="14" fillId="0" borderId="0" xfId="2" applyNumberFormat="1" applyFont="1" applyBorder="1" applyAlignment="1">
      <alignment horizontal="center" vertical="top"/>
    </xf>
    <xf numFmtId="9" fontId="14" fillId="0" borderId="0" xfId="2" applyFont="1" applyAlignment="1">
      <alignment horizontal="center" vertical="top"/>
    </xf>
    <xf numFmtId="171" fontId="13" fillId="0" borderId="0" xfId="0" applyNumberFormat="1" applyFont="1" applyAlignment="1">
      <alignment horizontal="center" vertical="top"/>
    </xf>
    <xf numFmtId="169" fontId="14" fillId="0" borderId="0" xfId="1" applyFont="1" applyAlignment="1">
      <alignment horizontal="center" vertical="top" wrapText="1"/>
    </xf>
    <xf numFmtId="171" fontId="14" fillId="0" borderId="0" xfId="0" applyNumberFormat="1" applyFont="1" applyAlignment="1">
      <alignment horizontal="center" vertical="top" wrapText="1"/>
    </xf>
    <xf numFmtId="174" fontId="14" fillId="0" borderId="0" xfId="1" applyNumberFormat="1" applyFont="1" applyAlignment="1">
      <alignment horizontal="center" vertical="center"/>
    </xf>
    <xf numFmtId="0" fontId="14" fillId="0" borderId="39" xfId="1" applyNumberFormat="1" applyFont="1" applyFill="1" applyBorder="1" applyAlignment="1">
      <alignment horizontal="right" vertical="center" wrapText="1"/>
    </xf>
    <xf numFmtId="9" fontId="13" fillId="0" borderId="0" xfId="2" applyFont="1" applyFill="1" applyBorder="1" applyAlignment="1">
      <alignment horizontal="left" vertical="top"/>
    </xf>
    <xf numFmtId="9" fontId="13" fillId="3" borderId="0" xfId="2" applyFont="1" applyFill="1" applyBorder="1" applyAlignment="1">
      <alignment horizontal="left" vertical="top"/>
    </xf>
    <xf numFmtId="9" fontId="13" fillId="0" borderId="0" xfId="2" applyFont="1" applyFill="1" applyBorder="1" applyAlignment="1">
      <alignment vertical="top"/>
    </xf>
    <xf numFmtId="169" fontId="14" fillId="0" borderId="0" xfId="1" applyFont="1" applyFill="1" applyBorder="1" applyAlignment="1">
      <alignment horizontal="right" vertical="center"/>
    </xf>
    <xf numFmtId="9" fontId="13" fillId="3" borderId="0" xfId="2" applyFont="1" applyFill="1" applyBorder="1" applyAlignment="1">
      <alignment vertical="top"/>
    </xf>
    <xf numFmtId="9" fontId="13" fillId="0" borderId="0" xfId="2" applyFont="1" applyBorder="1" applyAlignment="1">
      <alignment vertical="top"/>
    </xf>
    <xf numFmtId="9" fontId="13" fillId="0" borderId="0" xfId="2" applyFont="1" applyBorder="1" applyAlignment="1">
      <alignment horizontal="center" vertical="top"/>
    </xf>
    <xf numFmtId="174" fontId="13" fillId="0" borderId="6" xfId="1" applyNumberFormat="1" applyFont="1" applyFill="1" applyBorder="1" applyAlignment="1">
      <alignment horizontal="center" vertical="center" wrapText="1"/>
    </xf>
    <xf numFmtId="0" fontId="13" fillId="0" borderId="7" xfId="12" applyFont="1" applyBorder="1" applyAlignment="1">
      <alignment horizontal="left" vertical="center" wrapText="1"/>
    </xf>
    <xf numFmtId="0" fontId="13" fillId="0" borderId="7" xfId="12" applyFont="1" applyBorder="1" applyAlignment="1">
      <alignment horizontal="center" vertical="center" wrapText="1"/>
    </xf>
    <xf numFmtId="169" fontId="13" fillId="0" borderId="7" xfId="1" applyFont="1" applyFill="1" applyBorder="1" applyAlignment="1">
      <alignment horizontal="center" vertical="center" wrapText="1"/>
    </xf>
    <xf numFmtId="171" fontId="13" fillId="0" borderId="7"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3" fillId="0" borderId="18" xfId="3" applyFont="1" applyBorder="1" applyAlignment="1">
      <alignment horizontal="center" vertical="top" wrapText="1"/>
    </xf>
    <xf numFmtId="171" fontId="13" fillId="0" borderId="51" xfId="0" applyNumberFormat="1" applyFont="1" applyBorder="1" applyAlignment="1">
      <alignment horizontal="center" vertical="center" wrapText="1"/>
    </xf>
    <xf numFmtId="0" fontId="13" fillId="0" borderId="45" xfId="0" applyFont="1" applyBorder="1" applyAlignment="1">
      <alignment horizontal="center" vertical="center" wrapText="1"/>
    </xf>
    <xf numFmtId="0" fontId="13" fillId="0" borderId="20" xfId="0" applyFont="1" applyBorder="1" applyAlignment="1">
      <alignment horizontal="center" vertical="top" wrapText="1"/>
    </xf>
    <xf numFmtId="0" fontId="13" fillId="0" borderId="50" xfId="0" applyFont="1" applyBorder="1" applyAlignment="1">
      <alignment horizontal="center" vertical="top" wrapText="1"/>
    </xf>
    <xf numFmtId="0" fontId="13" fillId="0" borderId="24" xfId="3" applyFont="1" applyBorder="1" applyAlignment="1">
      <alignment horizontal="center" vertical="top" wrapText="1"/>
    </xf>
    <xf numFmtId="171" fontId="13" fillId="0" borderId="0" xfId="2" applyNumberFormat="1" applyFont="1" applyFill="1" applyBorder="1" applyAlignment="1">
      <alignment horizontal="left" vertical="center"/>
    </xf>
    <xf numFmtId="9" fontId="13" fillId="0" borderId="0" xfId="2" applyFont="1" applyFill="1" applyBorder="1" applyAlignment="1">
      <alignment horizontal="left" vertical="center"/>
    </xf>
    <xf numFmtId="9" fontId="13" fillId="0" borderId="0" xfId="2" applyFont="1" applyFill="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center"/>
    </xf>
    <xf numFmtId="175" fontId="14" fillId="0" borderId="0" xfId="1" applyNumberFormat="1" applyFont="1" applyAlignment="1">
      <alignment vertical="center"/>
    </xf>
    <xf numFmtId="175" fontId="13" fillId="0" borderId="7" xfId="1" applyNumberFormat="1" applyFont="1" applyFill="1" applyBorder="1" applyAlignment="1">
      <alignment vertical="center" wrapText="1"/>
    </xf>
    <xf numFmtId="175" fontId="13" fillId="0" borderId="1" xfId="1" applyNumberFormat="1" applyFont="1" applyFill="1" applyBorder="1" applyAlignment="1">
      <alignment vertical="center" wrapText="1"/>
    </xf>
    <xf numFmtId="175" fontId="13" fillId="3" borderId="1" xfId="1" applyNumberFormat="1" applyFont="1" applyFill="1" applyBorder="1" applyAlignment="1">
      <alignment vertical="center" wrapText="1"/>
    </xf>
    <xf numFmtId="175" fontId="14" fillId="0" borderId="1" xfId="1" applyNumberFormat="1" applyFont="1" applyFill="1" applyBorder="1" applyAlignment="1">
      <alignment vertical="center" wrapText="1"/>
    </xf>
    <xf numFmtId="175" fontId="15" fillId="0" borderId="1" xfId="1" applyNumberFormat="1" applyFont="1" applyFill="1" applyBorder="1" applyAlignment="1">
      <alignment vertical="center" wrapText="1"/>
    </xf>
    <xf numFmtId="175" fontId="14" fillId="0" borderId="1" xfId="1" applyNumberFormat="1" applyFont="1" applyBorder="1" applyAlignment="1">
      <alignment vertical="center"/>
    </xf>
    <xf numFmtId="169" fontId="14" fillId="0" borderId="1" xfId="1" applyFont="1" applyFill="1" applyBorder="1" applyAlignment="1">
      <alignment vertical="center"/>
    </xf>
    <xf numFmtId="175" fontId="14" fillId="3" borderId="1" xfId="1" applyNumberFormat="1" applyFont="1" applyFill="1" applyBorder="1" applyAlignment="1">
      <alignment vertical="center"/>
    </xf>
    <xf numFmtId="175" fontId="14" fillId="0" borderId="42" xfId="1" applyNumberFormat="1" applyFont="1" applyBorder="1" applyAlignment="1">
      <alignment vertical="center"/>
    </xf>
    <xf numFmtId="166" fontId="4" fillId="0" borderId="36" xfId="3" applyNumberFormat="1" applyFont="1" applyBorder="1" applyAlignment="1">
      <alignment horizontal="center" vertical="center"/>
    </xf>
    <xf numFmtId="166" fontId="4" fillId="0" borderId="37" xfId="3" applyNumberFormat="1" applyFont="1" applyBorder="1" applyAlignment="1">
      <alignment horizontal="center" vertical="center"/>
    </xf>
    <xf numFmtId="0" fontId="5" fillId="0" borderId="0" xfId="0" applyFont="1" applyAlignment="1">
      <alignment horizontal="left" vertical="center" wrapText="1"/>
    </xf>
    <xf numFmtId="0" fontId="5" fillId="0" borderId="21" xfId="0" applyFont="1" applyBorder="1" applyAlignment="1">
      <alignment horizontal="center" vertical="center" wrapText="1"/>
    </xf>
    <xf numFmtId="0" fontId="5" fillId="0" borderId="26" xfId="0" applyFont="1" applyBorder="1" applyAlignment="1">
      <alignment horizontal="center" vertical="center"/>
    </xf>
    <xf numFmtId="0" fontId="5" fillId="0" borderId="22" xfId="0" applyFont="1" applyBorder="1" applyAlignment="1">
      <alignment horizontal="center" vertical="center"/>
    </xf>
    <xf numFmtId="0" fontId="5" fillId="0" borderId="28" xfId="0" applyFont="1" applyBorder="1" applyAlignment="1">
      <alignment horizontal="center" vertical="center"/>
    </xf>
    <xf numFmtId="0" fontId="5" fillId="0" borderId="0" xfId="0" applyFont="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4" fillId="0" borderId="23" xfId="0" applyFont="1" applyBorder="1" applyAlignment="1">
      <alignment horizontal="center" vertical="center"/>
    </xf>
    <xf numFmtId="0" fontId="4" fillId="0" borderId="0" xfId="0" applyFont="1" applyAlignment="1">
      <alignment horizontal="left"/>
    </xf>
    <xf numFmtId="166" fontId="4" fillId="0" borderId="32" xfId="3" applyNumberFormat="1" applyFont="1" applyBorder="1" applyAlignment="1">
      <alignment horizontal="center" vertical="center"/>
    </xf>
    <xf numFmtId="166" fontId="4" fillId="0" borderId="38" xfId="3" applyNumberFormat="1" applyFont="1" applyBorder="1" applyAlignment="1">
      <alignment horizontal="center" vertical="center"/>
    </xf>
    <xf numFmtId="0" fontId="4" fillId="0" borderId="0" xfId="0" applyFont="1" applyAlignment="1">
      <alignment horizontal="right" vertical="center"/>
    </xf>
    <xf numFmtId="3" fontId="4" fillId="0" borderId="0" xfId="3" applyNumberFormat="1" applyFont="1" applyAlignment="1">
      <alignment horizontal="left" vertical="center"/>
    </xf>
    <xf numFmtId="0" fontId="4" fillId="0" borderId="0" xfId="0" applyFont="1" applyAlignment="1">
      <alignment horizontal="left" vertical="center" wrapText="1"/>
    </xf>
    <xf numFmtId="0" fontId="4" fillId="0" borderId="0" xfId="3" applyFont="1" applyAlignment="1">
      <alignment horizontal="left" vertical="center" wrapText="1"/>
    </xf>
    <xf numFmtId="0" fontId="4" fillId="0" borderId="23" xfId="3" applyFont="1" applyBorder="1" applyAlignment="1">
      <alignment horizontal="left" vertical="center" wrapText="1"/>
    </xf>
    <xf numFmtId="3" fontId="5" fillId="0" borderId="0" xfId="3" applyNumberFormat="1" applyFont="1" applyAlignment="1">
      <alignment horizontal="left" vertical="center"/>
    </xf>
    <xf numFmtId="3" fontId="4" fillId="0" borderId="0" xfId="3" applyNumberFormat="1" applyFont="1" applyAlignment="1">
      <alignment horizontal="left" vertical="center" wrapText="1"/>
    </xf>
    <xf numFmtId="3" fontId="5" fillId="0" borderId="0" xfId="3" applyNumberFormat="1" applyFont="1" applyAlignment="1">
      <alignment horizontal="left" vertical="center" wrapText="1"/>
    </xf>
    <xf numFmtId="0" fontId="4" fillId="0" borderId="0" xfId="0" applyFont="1" applyAlignment="1">
      <alignment horizontal="center" vertical="center"/>
    </xf>
    <xf numFmtId="0" fontId="4" fillId="0" borderId="20" xfId="0" applyFont="1" applyBorder="1" applyAlignment="1">
      <alignment horizontal="center" vertical="center"/>
    </xf>
    <xf numFmtId="9" fontId="5" fillId="3" borderId="15" xfId="3" applyNumberFormat="1" applyFont="1" applyFill="1" applyBorder="1" applyAlignment="1">
      <alignment horizontal="center" vertical="center"/>
    </xf>
    <xf numFmtId="9" fontId="5" fillId="3" borderId="16" xfId="3" applyNumberFormat="1" applyFont="1" applyFill="1" applyBorder="1" applyAlignment="1">
      <alignment horizontal="center" vertical="center"/>
    </xf>
    <xf numFmtId="166" fontId="5" fillId="3" borderId="31" xfId="3" applyNumberFormat="1" applyFont="1" applyFill="1" applyBorder="1" applyAlignment="1">
      <alignment horizontal="center" vertical="center"/>
    </xf>
    <xf numFmtId="166" fontId="5" fillId="3" borderId="16" xfId="3" applyNumberFormat="1" applyFont="1" applyFill="1" applyBorder="1" applyAlignment="1">
      <alignment horizontal="center" vertical="center"/>
    </xf>
  </cellXfs>
  <cellStyles count="13">
    <cellStyle name="Comma" xfId="1" builtinId="3"/>
    <cellStyle name="Comma 2" xfId="11" xr:uid="{8A328A8A-ECB1-416C-AB09-DADBECAC3618}"/>
    <cellStyle name="Currency" xfId="8" builtinId="4"/>
    <cellStyle name="Currency 2" xfId="6" xr:uid="{9B6969FA-9F4C-4018-A0FF-87D07B5ED710}"/>
    <cellStyle name="Hyperlink" xfId="9" builtinId="8"/>
    <cellStyle name="Normal" xfId="0" builtinId="0"/>
    <cellStyle name="Normal 2 2 2 9" xfId="12" xr:uid="{E851C2AE-53F5-4646-AC29-ACED26DE943F}"/>
    <cellStyle name="Normal 2 2 3" xfId="10" xr:uid="{F5EDFE60-3E12-46A5-A3B1-9BD7D7B947AA}"/>
    <cellStyle name="Normal 2 2 5" xfId="7" xr:uid="{C88E950F-48FC-44A8-AF11-68A954FA5215}"/>
    <cellStyle name="Normal_C&amp;I Unit 6 Evaluation-DH-14 June Check" xfId="3" xr:uid="{FA3EFC40-62F5-4DA1-924D-247E47024B5C}"/>
    <cellStyle name="Normal_Copy of 2.2.3. ACTIVITY SCHEDULE" xfId="4" xr:uid="{DEA86724-80C8-40AF-AA9A-88901AA4857C}"/>
    <cellStyle name="Percent" xfId="2" builtinId="5"/>
    <cellStyle name="Style 1" xfId="5" xr:uid="{90D6CE36-D511-41A7-8140-4AA895B71902}"/>
  </cellStyles>
  <dxfs count="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317500</xdr:colOff>
      <xdr:row>4</xdr:row>
      <xdr:rowOff>95250</xdr:rowOff>
    </xdr:from>
    <xdr:to>
      <xdr:col>4</xdr:col>
      <xdr:colOff>2190749</xdr:colOff>
      <xdr:row>10</xdr:row>
      <xdr:rowOff>39374</xdr:rowOff>
    </xdr:to>
    <xdr:pic>
      <xdr:nvPicPr>
        <xdr:cNvPr id="2" name="Picture 1" descr="esk_corp_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895350"/>
          <a:ext cx="2324099" cy="1029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NkalanHS@eskom.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71FB5-3363-49F0-A345-C2F668A97A72}">
  <dimension ref="C1:X103"/>
  <sheetViews>
    <sheetView tabSelected="1" view="pageBreakPreview" zoomScale="86" zoomScaleNormal="70" zoomScaleSheetLayoutView="86" workbookViewId="0">
      <selection activeCell="H13" sqref="H13"/>
    </sheetView>
  </sheetViews>
  <sheetFormatPr defaultColWidth="9.1796875" defaultRowHeight="14" x14ac:dyDescent="0.35"/>
  <cols>
    <col min="1" max="2" width="1.81640625" style="250" customWidth="1"/>
    <col min="3" max="3" width="8.7265625" style="326" customWidth="1"/>
    <col min="4" max="4" width="55.90625" style="267" customWidth="1"/>
    <col min="5" max="5" width="13.26953125" style="312" customWidth="1"/>
    <col min="6" max="7" width="15.36328125" style="313" customWidth="1"/>
    <col min="8" max="8" width="8.6328125" style="352" customWidth="1"/>
    <col min="9" max="9" width="17.81640625" style="315" customWidth="1"/>
    <col min="10" max="10" width="13.7265625" style="250" bestFit="1" customWidth="1"/>
    <col min="11" max="11" width="19.08984375" style="316" hidden="1" customWidth="1"/>
    <col min="12" max="12" width="20.90625" style="315" hidden="1" customWidth="1"/>
    <col min="13" max="13" width="21.26953125" style="250" hidden="1" customWidth="1"/>
    <col min="14" max="14" width="19.81640625" style="316" hidden="1" customWidth="1"/>
    <col min="15" max="15" width="31.7265625" style="250" hidden="1" customWidth="1"/>
    <col min="16" max="16" width="20" style="267" hidden="1" customWidth="1"/>
    <col min="17" max="17" width="22.54296875" style="309" customWidth="1"/>
    <col min="18" max="18" width="22.54296875" style="333" customWidth="1"/>
    <col min="19" max="19" width="22.54296875" style="310" customWidth="1"/>
    <col min="20" max="20" width="20.81640625" style="250" customWidth="1"/>
    <col min="21" max="21" width="16.1796875" style="310" customWidth="1"/>
    <col min="22" max="22" width="19.26953125" style="250" customWidth="1"/>
    <col min="23" max="16384" width="9.1796875" style="250"/>
  </cols>
  <sheetData>
    <row r="1" spans="3:21" ht="14.5" thickBot="1" x14ac:dyDescent="0.4"/>
    <row r="2" spans="3:21" s="351" customFormat="1" ht="28.5" thickBot="1" x14ac:dyDescent="0.4">
      <c r="C2" s="335" t="s">
        <v>98</v>
      </c>
      <c r="D2" s="336" t="s">
        <v>99</v>
      </c>
      <c r="E2" s="337" t="s">
        <v>100</v>
      </c>
      <c r="F2" s="338" t="s">
        <v>101</v>
      </c>
      <c r="G2" s="338" t="s">
        <v>174</v>
      </c>
      <c r="H2" s="353" t="s">
        <v>173</v>
      </c>
      <c r="I2" s="339" t="s">
        <v>102</v>
      </c>
      <c r="J2" s="340" t="s">
        <v>103</v>
      </c>
      <c r="K2" s="341"/>
      <c r="L2" s="342" t="s">
        <v>102</v>
      </c>
      <c r="M2" s="343" t="s">
        <v>103</v>
      </c>
      <c r="N2" s="344"/>
      <c r="O2" s="345"/>
      <c r="P2" s="346"/>
      <c r="Q2" s="347"/>
      <c r="R2" s="348"/>
      <c r="S2" s="349"/>
      <c r="T2" s="350"/>
      <c r="U2" s="349"/>
    </row>
    <row r="3" spans="3:21" s="182" customFormat="1" x14ac:dyDescent="0.35">
      <c r="C3" s="183"/>
      <c r="D3" s="184"/>
      <c r="E3" s="185"/>
      <c r="F3" s="186"/>
      <c r="G3" s="186"/>
      <c r="H3" s="354"/>
      <c r="I3" s="187"/>
      <c r="J3" s="188"/>
      <c r="K3" s="189"/>
      <c r="L3" s="190"/>
      <c r="M3" s="191"/>
      <c r="N3" s="192"/>
      <c r="O3" s="193"/>
      <c r="P3" s="189"/>
      <c r="Q3" s="194"/>
      <c r="R3" s="328"/>
      <c r="S3" s="195"/>
      <c r="T3" s="196"/>
      <c r="U3" s="195"/>
    </row>
    <row r="4" spans="3:21" s="197" customFormat="1" x14ac:dyDescent="0.35">
      <c r="C4" s="198"/>
      <c r="D4" s="199" t="s">
        <v>104</v>
      </c>
      <c r="E4" s="200"/>
      <c r="F4" s="201"/>
      <c r="G4" s="201"/>
      <c r="H4" s="355"/>
      <c r="I4" s="202"/>
      <c r="J4" s="203"/>
      <c r="K4" s="204"/>
      <c r="L4" s="205"/>
      <c r="M4" s="206"/>
      <c r="N4" s="207"/>
      <c r="O4" s="208"/>
      <c r="P4" s="204"/>
      <c r="Q4" s="209"/>
      <c r="R4" s="329"/>
      <c r="S4" s="210"/>
      <c r="T4" s="211"/>
      <c r="U4" s="212"/>
    </row>
    <row r="5" spans="3:21" s="182" customFormat="1" x14ac:dyDescent="0.35">
      <c r="C5" s="213">
        <v>1</v>
      </c>
      <c r="D5" s="214" t="s">
        <v>105</v>
      </c>
      <c r="E5" s="215" t="s">
        <v>106</v>
      </c>
      <c r="F5" s="216">
        <v>1</v>
      </c>
      <c r="G5" s="216"/>
      <c r="H5" s="356"/>
      <c r="I5" s="217"/>
      <c r="J5" s="218"/>
      <c r="K5" s="189"/>
      <c r="L5" s="190"/>
      <c r="M5" s="191"/>
      <c r="N5" s="192"/>
      <c r="O5" s="193"/>
      <c r="P5" s="189"/>
      <c r="Q5" s="194"/>
      <c r="R5" s="328"/>
      <c r="S5" s="195"/>
      <c r="T5" s="219"/>
      <c r="U5" s="195"/>
    </row>
    <row r="6" spans="3:21" s="182" customFormat="1" x14ac:dyDescent="0.35">
      <c r="C6" s="213">
        <v>2</v>
      </c>
      <c r="D6" s="214" t="s">
        <v>107</v>
      </c>
      <c r="E6" s="215" t="s">
        <v>106</v>
      </c>
      <c r="F6" s="216">
        <v>1</v>
      </c>
      <c r="G6" s="216"/>
      <c r="H6" s="356"/>
      <c r="I6" s="217"/>
      <c r="J6" s="218"/>
      <c r="K6" s="189"/>
      <c r="L6" s="190"/>
      <c r="M6" s="191"/>
      <c r="N6" s="192"/>
      <c r="O6" s="193"/>
      <c r="P6" s="189"/>
      <c r="Q6" s="194"/>
      <c r="R6" s="328"/>
      <c r="S6" s="195"/>
      <c r="T6" s="196"/>
      <c r="U6" s="195"/>
    </row>
    <row r="7" spans="3:21" s="182" customFormat="1" x14ac:dyDescent="0.35">
      <c r="C7" s="213">
        <v>3</v>
      </c>
      <c r="D7" s="214" t="s">
        <v>108</v>
      </c>
      <c r="E7" s="215" t="s">
        <v>106</v>
      </c>
      <c r="F7" s="216">
        <v>0</v>
      </c>
      <c r="G7" s="216"/>
      <c r="H7" s="356"/>
      <c r="I7" s="217"/>
      <c r="J7" s="218"/>
      <c r="K7" s="189"/>
      <c r="L7" s="190"/>
      <c r="M7" s="191"/>
      <c r="N7" s="192"/>
      <c r="O7" s="193"/>
      <c r="P7" s="189"/>
      <c r="Q7" s="194"/>
      <c r="R7" s="328"/>
      <c r="S7" s="195"/>
      <c r="T7" s="196"/>
      <c r="U7" s="195"/>
    </row>
    <row r="8" spans="3:21" s="182" customFormat="1" x14ac:dyDescent="0.35">
      <c r="C8" s="213">
        <v>4</v>
      </c>
      <c r="D8" s="214" t="s">
        <v>109</v>
      </c>
      <c r="E8" s="215" t="s">
        <v>106</v>
      </c>
      <c r="F8" s="216">
        <v>1</v>
      </c>
      <c r="G8" s="216"/>
      <c r="H8" s="356"/>
      <c r="I8" s="217"/>
      <c r="J8" s="218"/>
      <c r="K8" s="189"/>
      <c r="L8" s="190"/>
      <c r="M8" s="191"/>
      <c r="N8" s="192"/>
      <c r="O8" s="193"/>
      <c r="P8" s="189"/>
      <c r="Q8" s="194"/>
      <c r="R8" s="328"/>
      <c r="S8" s="195"/>
      <c r="T8" s="196"/>
      <c r="U8" s="195"/>
    </row>
    <row r="9" spans="3:21" s="182" customFormat="1" x14ac:dyDescent="0.35">
      <c r="C9" s="213">
        <v>5</v>
      </c>
      <c r="D9" s="214" t="s">
        <v>110</v>
      </c>
      <c r="E9" s="215" t="s">
        <v>106</v>
      </c>
      <c r="F9" s="216">
        <v>1</v>
      </c>
      <c r="G9" s="216"/>
      <c r="H9" s="356"/>
      <c r="I9" s="217"/>
      <c r="J9" s="218"/>
      <c r="K9" s="189"/>
      <c r="L9" s="190"/>
      <c r="M9" s="191"/>
      <c r="N9" s="192"/>
      <c r="O9" s="193"/>
      <c r="P9" s="189"/>
      <c r="Q9" s="194"/>
      <c r="R9" s="328"/>
      <c r="S9" s="195"/>
      <c r="T9" s="196"/>
      <c r="U9" s="195"/>
    </row>
    <row r="10" spans="3:21" s="182" customFormat="1" x14ac:dyDescent="0.35">
      <c r="C10" s="213">
        <v>6</v>
      </c>
      <c r="D10" s="214" t="s">
        <v>111</v>
      </c>
      <c r="E10" s="215" t="s">
        <v>106</v>
      </c>
      <c r="F10" s="216">
        <v>1</v>
      </c>
      <c r="G10" s="216"/>
      <c r="H10" s="356"/>
      <c r="I10" s="217"/>
      <c r="J10" s="218"/>
      <c r="K10" s="189"/>
      <c r="L10" s="190"/>
      <c r="M10" s="191"/>
      <c r="N10" s="192"/>
      <c r="O10" s="193"/>
      <c r="P10" s="189"/>
      <c r="Q10" s="194"/>
      <c r="R10" s="328"/>
      <c r="S10" s="195"/>
      <c r="T10" s="196"/>
      <c r="U10" s="195"/>
    </row>
    <row r="11" spans="3:21" s="182" customFormat="1" x14ac:dyDescent="0.35">
      <c r="C11" s="213">
        <v>7</v>
      </c>
      <c r="D11" s="214" t="s">
        <v>112</v>
      </c>
      <c r="E11" s="215" t="s">
        <v>106</v>
      </c>
      <c r="F11" s="216">
        <v>1</v>
      </c>
      <c r="G11" s="216"/>
      <c r="H11" s="356"/>
      <c r="I11" s="217"/>
      <c r="J11" s="218"/>
      <c r="K11" s="189"/>
      <c r="L11" s="190"/>
      <c r="M11" s="191"/>
      <c r="N11" s="192"/>
      <c r="O11" s="193"/>
      <c r="P11" s="189"/>
      <c r="Q11" s="194"/>
      <c r="R11" s="328"/>
      <c r="S11" s="195"/>
      <c r="T11" s="196"/>
      <c r="U11" s="195"/>
    </row>
    <row r="12" spans="3:21" s="182" customFormat="1" x14ac:dyDescent="0.35">
      <c r="C12" s="213">
        <v>8</v>
      </c>
      <c r="D12" s="214" t="s">
        <v>113</v>
      </c>
      <c r="E12" s="215" t="s">
        <v>106</v>
      </c>
      <c r="F12" s="216">
        <v>1</v>
      </c>
      <c r="G12" s="216"/>
      <c r="H12" s="356"/>
      <c r="I12" s="217"/>
      <c r="J12" s="218"/>
      <c r="K12" s="189"/>
      <c r="L12" s="190"/>
      <c r="M12" s="191"/>
      <c r="N12" s="192"/>
      <c r="O12" s="193"/>
      <c r="P12" s="189"/>
      <c r="Q12" s="194"/>
      <c r="R12" s="328"/>
      <c r="S12" s="195"/>
      <c r="T12" s="196"/>
      <c r="U12" s="195"/>
    </row>
    <row r="13" spans="3:21" s="182" customFormat="1" ht="16.5" customHeight="1" x14ac:dyDescent="0.35">
      <c r="C13" s="213">
        <v>9</v>
      </c>
      <c r="D13" s="214" t="s">
        <v>114</v>
      </c>
      <c r="E13" s="215" t="s">
        <v>106</v>
      </c>
      <c r="F13" s="216">
        <v>1</v>
      </c>
      <c r="G13" s="216"/>
      <c r="H13" s="356"/>
      <c r="I13" s="217"/>
      <c r="J13" s="218"/>
      <c r="K13" s="189"/>
      <c r="L13" s="190"/>
      <c r="M13" s="191"/>
      <c r="N13" s="192"/>
      <c r="O13" s="193"/>
      <c r="P13" s="189"/>
      <c r="Q13" s="194"/>
      <c r="R13" s="328"/>
      <c r="S13" s="195"/>
      <c r="T13" s="196"/>
      <c r="U13" s="195"/>
    </row>
    <row r="14" spans="3:21" s="220" customFormat="1" hidden="1" x14ac:dyDescent="0.35">
      <c r="C14" s="228">
        <v>0.05</v>
      </c>
      <c r="D14" s="229" t="s">
        <v>116</v>
      </c>
      <c r="E14" s="230" t="s">
        <v>117</v>
      </c>
      <c r="F14" s="231">
        <v>60</v>
      </c>
      <c r="G14" s="231"/>
      <c r="H14" s="357"/>
      <c r="I14" s="232"/>
      <c r="J14" s="218"/>
      <c r="K14" s="221"/>
      <c r="L14" s="222"/>
      <c r="M14" s="223"/>
      <c r="N14" s="224"/>
      <c r="O14" s="225"/>
      <c r="P14" s="234"/>
      <c r="Q14" s="226"/>
      <c r="R14" s="194"/>
      <c r="S14" s="227"/>
      <c r="T14" s="235"/>
      <c r="U14" s="227"/>
    </row>
    <row r="15" spans="3:21" s="220" customFormat="1" hidden="1" x14ac:dyDescent="0.35">
      <c r="C15" s="228">
        <v>0.05</v>
      </c>
      <c r="D15" s="229" t="s">
        <v>118</v>
      </c>
      <c r="E15" s="230" t="s">
        <v>117</v>
      </c>
      <c r="F15" s="231">
        <v>60</v>
      </c>
      <c r="G15" s="231"/>
      <c r="H15" s="357"/>
      <c r="I15" s="232"/>
      <c r="J15" s="218"/>
      <c r="K15" s="221"/>
      <c r="L15" s="222"/>
      <c r="M15" s="223"/>
      <c r="N15" s="224"/>
      <c r="O15" s="225"/>
      <c r="P15" s="234"/>
      <c r="Q15" s="226"/>
      <c r="R15" s="194"/>
      <c r="S15" s="227"/>
      <c r="T15" s="235"/>
      <c r="U15" s="227"/>
    </row>
    <row r="16" spans="3:21" s="220" customFormat="1" hidden="1" x14ac:dyDescent="0.35">
      <c r="C16" s="228">
        <v>0</v>
      </c>
      <c r="D16" s="229" t="s">
        <v>119</v>
      </c>
      <c r="E16" s="230" t="s">
        <v>117</v>
      </c>
      <c r="F16" s="231">
        <v>60</v>
      </c>
      <c r="G16" s="231"/>
      <c r="H16" s="357"/>
      <c r="I16" s="232"/>
      <c r="J16" s="218"/>
      <c r="K16" s="221"/>
      <c r="L16" s="222"/>
      <c r="M16" s="223"/>
      <c r="N16" s="224"/>
      <c r="O16" s="225"/>
      <c r="P16" s="234"/>
      <c r="Q16" s="226"/>
      <c r="R16" s="194"/>
      <c r="S16" s="227"/>
      <c r="T16" s="235"/>
      <c r="U16" s="227"/>
    </row>
    <row r="17" spans="3:21" s="220" customFormat="1" hidden="1" x14ac:dyDescent="0.35">
      <c r="C17" s="228">
        <v>0.05</v>
      </c>
      <c r="D17" s="229" t="s">
        <v>120</v>
      </c>
      <c r="E17" s="230" t="s">
        <v>117</v>
      </c>
      <c r="F17" s="231">
        <v>60</v>
      </c>
      <c r="G17" s="231"/>
      <c r="H17" s="357"/>
      <c r="I17" s="232"/>
      <c r="J17" s="218"/>
      <c r="K17" s="221"/>
      <c r="L17" s="222"/>
      <c r="M17" s="223"/>
      <c r="N17" s="224"/>
      <c r="O17" s="225"/>
      <c r="P17" s="234"/>
      <c r="Q17" s="226"/>
      <c r="R17" s="194"/>
      <c r="S17" s="227"/>
      <c r="T17" s="235"/>
      <c r="U17" s="227"/>
    </row>
    <row r="18" spans="3:21" s="220" customFormat="1" hidden="1" x14ac:dyDescent="0.35">
      <c r="C18" s="228">
        <v>0.05</v>
      </c>
      <c r="D18" s="229" t="s">
        <v>121</v>
      </c>
      <c r="E18" s="230" t="s">
        <v>117</v>
      </c>
      <c r="F18" s="231">
        <v>60</v>
      </c>
      <c r="G18" s="231"/>
      <c r="H18" s="357"/>
      <c r="I18" s="232"/>
      <c r="J18" s="218"/>
      <c r="K18" s="221"/>
      <c r="L18" s="222"/>
      <c r="M18" s="223"/>
      <c r="N18" s="224"/>
      <c r="O18" s="225"/>
      <c r="P18" s="234"/>
      <c r="Q18" s="226"/>
      <c r="R18" s="194"/>
      <c r="S18" s="227"/>
      <c r="T18" s="235"/>
      <c r="U18" s="227"/>
    </row>
    <row r="19" spans="3:21" s="220" customFormat="1" hidden="1" x14ac:dyDescent="0.35">
      <c r="C19" s="228">
        <v>0.2</v>
      </c>
      <c r="D19" s="229" t="s">
        <v>122</v>
      </c>
      <c r="E19" s="230" t="s">
        <v>117</v>
      </c>
      <c r="F19" s="231">
        <v>60</v>
      </c>
      <c r="G19" s="231"/>
      <c r="H19" s="357"/>
      <c r="I19" s="232"/>
      <c r="J19" s="218"/>
      <c r="K19" s="221"/>
      <c r="L19" s="222"/>
      <c r="M19" s="223"/>
      <c r="N19" s="224"/>
      <c r="O19" s="225"/>
      <c r="P19" s="234"/>
      <c r="Q19" s="226"/>
      <c r="R19" s="194"/>
      <c r="S19" s="227"/>
      <c r="T19" s="235"/>
      <c r="U19" s="227"/>
    </row>
    <row r="20" spans="3:21" s="220" customFormat="1" hidden="1" x14ac:dyDescent="0.35">
      <c r="C20" s="228">
        <v>0.2</v>
      </c>
      <c r="D20" s="229" t="s">
        <v>123</v>
      </c>
      <c r="E20" s="230" t="s">
        <v>117</v>
      </c>
      <c r="F20" s="231">
        <v>60</v>
      </c>
      <c r="G20" s="231"/>
      <c r="H20" s="357"/>
      <c r="I20" s="232"/>
      <c r="J20" s="218"/>
      <c r="K20" s="221"/>
      <c r="L20" s="222"/>
      <c r="M20" s="223"/>
      <c r="N20" s="224"/>
      <c r="O20" s="225"/>
      <c r="P20" s="234"/>
      <c r="Q20" s="226"/>
      <c r="R20" s="194"/>
      <c r="S20" s="227"/>
      <c r="T20" s="235"/>
      <c r="U20" s="227"/>
    </row>
    <row r="21" spans="3:21" s="220" customFormat="1" hidden="1" x14ac:dyDescent="0.35">
      <c r="C21" s="228">
        <v>0.1</v>
      </c>
      <c r="D21" s="229" t="s">
        <v>124</v>
      </c>
      <c r="E21" s="230" t="s">
        <v>117</v>
      </c>
      <c r="F21" s="231">
        <v>60</v>
      </c>
      <c r="G21" s="231"/>
      <c r="H21" s="357"/>
      <c r="I21" s="232"/>
      <c r="J21" s="218"/>
      <c r="K21" s="221"/>
      <c r="L21" s="222"/>
      <c r="M21" s="223"/>
      <c r="N21" s="224"/>
      <c r="O21" s="225"/>
      <c r="P21" s="234"/>
      <c r="Q21" s="226"/>
      <c r="R21" s="194"/>
      <c r="S21" s="227"/>
      <c r="T21" s="235"/>
      <c r="U21" s="227"/>
    </row>
    <row r="22" spans="3:21" s="220" customFormat="1" x14ac:dyDescent="0.35">
      <c r="C22" s="228"/>
      <c r="D22" s="229"/>
      <c r="E22" s="230"/>
      <c r="F22" s="231"/>
      <c r="G22" s="231"/>
      <c r="H22" s="357"/>
      <c r="I22" s="232"/>
      <c r="J22" s="233"/>
      <c r="K22" s="221"/>
      <c r="L22" s="222"/>
      <c r="M22" s="223"/>
      <c r="N22" s="224"/>
      <c r="O22" s="224"/>
      <c r="P22" s="234"/>
      <c r="Q22" s="226"/>
      <c r="R22" s="194"/>
      <c r="S22" s="227"/>
      <c r="T22" s="235"/>
      <c r="U22" s="227"/>
    </row>
    <row r="23" spans="3:21" s="220" customFormat="1" x14ac:dyDescent="0.35">
      <c r="C23" s="228"/>
      <c r="D23" s="236" t="s">
        <v>125</v>
      </c>
      <c r="E23" s="230"/>
      <c r="F23" s="231"/>
      <c r="G23" s="231"/>
      <c r="H23" s="357"/>
      <c r="I23" s="232"/>
      <c r="J23" s="233"/>
      <c r="K23" s="221"/>
      <c r="L23" s="222"/>
      <c r="M23" s="223"/>
      <c r="N23" s="224"/>
      <c r="O23" s="224"/>
      <c r="P23" s="234"/>
      <c r="Q23" s="226"/>
      <c r="R23" s="194"/>
      <c r="S23" s="227"/>
      <c r="T23" s="235"/>
      <c r="U23" s="227"/>
    </row>
    <row r="24" spans="3:21" s="220" customFormat="1" x14ac:dyDescent="0.35">
      <c r="C24" s="327">
        <v>1</v>
      </c>
      <c r="D24" s="238" t="s">
        <v>115</v>
      </c>
      <c r="E24" s="215" t="s">
        <v>127</v>
      </c>
      <c r="F24" s="216">
        <v>1</v>
      </c>
      <c r="G24" s="216">
        <v>172</v>
      </c>
      <c r="H24" s="356">
        <v>60</v>
      </c>
      <c r="I24" s="217"/>
      <c r="J24" s="218"/>
      <c r="K24" s="221"/>
      <c r="L24" s="222"/>
      <c r="M24" s="223"/>
      <c r="N24" s="224"/>
      <c r="O24" s="224"/>
      <c r="P24" s="234"/>
      <c r="Q24" s="226"/>
      <c r="R24" s="194"/>
      <c r="S24" s="227"/>
      <c r="T24" s="235"/>
      <c r="U24" s="227"/>
    </row>
    <row r="25" spans="3:21" s="220" customFormat="1" x14ac:dyDescent="0.35">
      <c r="C25" s="327">
        <v>2</v>
      </c>
      <c r="D25" s="238" t="s">
        <v>126</v>
      </c>
      <c r="E25" s="215" t="s">
        <v>127</v>
      </c>
      <c r="F25" s="216">
        <v>1</v>
      </c>
      <c r="G25" s="216">
        <v>173</v>
      </c>
      <c r="H25" s="356">
        <v>60</v>
      </c>
      <c r="I25" s="217"/>
      <c r="J25" s="218"/>
      <c r="K25" s="221"/>
      <c r="L25" s="222"/>
      <c r="M25" s="223"/>
      <c r="N25" s="224"/>
      <c r="O25" s="224"/>
      <c r="P25" s="234"/>
      <c r="Q25" s="226"/>
      <c r="R25" s="194"/>
      <c r="S25" s="227"/>
      <c r="T25" s="235"/>
      <c r="U25" s="227"/>
    </row>
    <row r="26" spans="3:21" s="220" customFormat="1" x14ac:dyDescent="0.35">
      <c r="C26" s="327">
        <v>3</v>
      </c>
      <c r="D26" s="238" t="s">
        <v>128</v>
      </c>
      <c r="E26" s="215" t="s">
        <v>127</v>
      </c>
      <c r="F26" s="216">
        <v>1</v>
      </c>
      <c r="G26" s="216">
        <v>173</v>
      </c>
      <c r="H26" s="356">
        <v>60</v>
      </c>
      <c r="I26" s="217"/>
      <c r="J26" s="218"/>
      <c r="K26" s="221"/>
      <c r="L26" s="222"/>
      <c r="M26" s="223"/>
      <c r="N26" s="224"/>
      <c r="O26" s="224"/>
      <c r="P26" s="234"/>
      <c r="Q26" s="226"/>
      <c r="R26" s="194"/>
      <c r="S26" s="227"/>
      <c r="T26" s="235"/>
      <c r="U26" s="227"/>
    </row>
    <row r="27" spans="3:21" s="220" customFormat="1" x14ac:dyDescent="0.35">
      <c r="C27" s="327">
        <v>4</v>
      </c>
      <c r="D27" s="238" t="s">
        <v>129</v>
      </c>
      <c r="E27" s="215" t="s">
        <v>127</v>
      </c>
      <c r="F27" s="216">
        <v>1</v>
      </c>
      <c r="G27" s="216">
        <v>173</v>
      </c>
      <c r="H27" s="356">
        <v>60</v>
      </c>
      <c r="I27" s="217"/>
      <c r="J27" s="218"/>
      <c r="K27" s="221"/>
      <c r="L27" s="222"/>
      <c r="M27" s="223"/>
      <c r="N27" s="224"/>
      <c r="O27" s="224"/>
      <c r="P27" s="234"/>
      <c r="Q27" s="226"/>
      <c r="R27" s="194"/>
      <c r="S27" s="227"/>
      <c r="T27" s="235"/>
      <c r="U27" s="227"/>
    </row>
    <row r="28" spans="3:21" s="220" customFormat="1" x14ac:dyDescent="0.35">
      <c r="C28" s="327">
        <v>5</v>
      </c>
      <c r="D28" s="238" t="s">
        <v>130</v>
      </c>
      <c r="E28" s="215" t="s">
        <v>127</v>
      </c>
      <c r="F28" s="216">
        <v>1</v>
      </c>
      <c r="G28" s="216">
        <v>173</v>
      </c>
      <c r="H28" s="356">
        <v>60</v>
      </c>
      <c r="I28" s="217"/>
      <c r="J28" s="218"/>
      <c r="K28" s="221"/>
      <c r="L28" s="222"/>
      <c r="M28" s="223"/>
      <c r="N28" s="224"/>
      <c r="O28" s="224"/>
      <c r="P28" s="234"/>
      <c r="Q28" s="226"/>
      <c r="R28" s="194"/>
      <c r="S28" s="227"/>
      <c r="T28" s="235"/>
      <c r="U28" s="227"/>
    </row>
    <row r="29" spans="3:21" s="220" customFormat="1" x14ac:dyDescent="0.35">
      <c r="C29" s="327">
        <v>6</v>
      </c>
      <c r="D29" s="238" t="s">
        <v>131</v>
      </c>
      <c r="E29" s="215" t="s">
        <v>127</v>
      </c>
      <c r="F29" s="216">
        <v>1</v>
      </c>
      <c r="G29" s="216">
        <v>173</v>
      </c>
      <c r="H29" s="356">
        <v>60</v>
      </c>
      <c r="I29" s="217"/>
      <c r="J29" s="218"/>
      <c r="K29" s="221"/>
      <c r="L29" s="222"/>
      <c r="M29" s="223"/>
      <c r="N29" s="224"/>
      <c r="O29" s="224"/>
      <c r="P29" s="234"/>
      <c r="Q29" s="226"/>
      <c r="R29" s="194"/>
      <c r="S29" s="227"/>
      <c r="T29" s="235"/>
      <c r="U29" s="227"/>
    </row>
    <row r="30" spans="3:21" s="220" customFormat="1" x14ac:dyDescent="0.35">
      <c r="C30" s="327">
        <v>7</v>
      </c>
      <c r="D30" s="238" t="s">
        <v>132</v>
      </c>
      <c r="E30" s="215" t="s">
        <v>127</v>
      </c>
      <c r="F30" s="216">
        <v>1</v>
      </c>
      <c r="G30" s="216">
        <v>173</v>
      </c>
      <c r="H30" s="356">
        <v>60</v>
      </c>
      <c r="I30" s="217"/>
      <c r="J30" s="218"/>
      <c r="K30" s="221"/>
      <c r="L30" s="222"/>
      <c r="M30" s="223"/>
      <c r="N30" s="224"/>
      <c r="O30" s="224"/>
      <c r="P30" s="234"/>
      <c r="Q30" s="226"/>
      <c r="R30" s="194"/>
      <c r="S30" s="227"/>
      <c r="T30" s="235"/>
      <c r="U30" s="227"/>
    </row>
    <row r="31" spans="3:21" s="220" customFormat="1" x14ac:dyDescent="0.35">
      <c r="C31" s="327">
        <v>8</v>
      </c>
      <c r="D31" s="238" t="s">
        <v>133</v>
      </c>
      <c r="E31" s="215" t="s">
        <v>127</v>
      </c>
      <c r="F31" s="216">
        <v>1</v>
      </c>
      <c r="G31" s="216">
        <v>173</v>
      </c>
      <c r="H31" s="356">
        <v>60</v>
      </c>
      <c r="I31" s="217"/>
      <c r="J31" s="218"/>
      <c r="K31" s="221"/>
      <c r="L31" s="222"/>
      <c r="M31" s="223"/>
      <c r="N31" s="224"/>
      <c r="O31" s="224"/>
      <c r="P31" s="234"/>
      <c r="Q31" s="226"/>
      <c r="R31" s="194"/>
      <c r="S31" s="227"/>
      <c r="T31" s="235"/>
      <c r="U31" s="227"/>
    </row>
    <row r="32" spans="3:21" s="220" customFormat="1" x14ac:dyDescent="0.35">
      <c r="C32" s="327">
        <v>9</v>
      </c>
      <c r="D32" s="238" t="s">
        <v>134</v>
      </c>
      <c r="E32" s="215" t="s">
        <v>127</v>
      </c>
      <c r="F32" s="216">
        <v>1</v>
      </c>
      <c r="G32" s="216">
        <v>173</v>
      </c>
      <c r="H32" s="356">
        <v>60</v>
      </c>
      <c r="I32" s="217"/>
      <c r="J32" s="218"/>
      <c r="K32" s="221"/>
      <c r="L32" s="222"/>
      <c r="M32" s="223"/>
      <c r="N32" s="224"/>
      <c r="O32" s="224"/>
      <c r="P32" s="234"/>
      <c r="Q32" s="226"/>
      <c r="R32" s="194"/>
      <c r="S32" s="227"/>
      <c r="T32" s="235"/>
      <c r="U32" s="227"/>
    </row>
    <row r="33" spans="3:21" s="220" customFormat="1" x14ac:dyDescent="0.35">
      <c r="C33" s="327">
        <v>10</v>
      </c>
      <c r="D33" s="238" t="s">
        <v>135</v>
      </c>
      <c r="E33" s="215" t="s">
        <v>127</v>
      </c>
      <c r="F33" s="216">
        <v>5</v>
      </c>
      <c r="G33" s="216">
        <v>173</v>
      </c>
      <c r="H33" s="356">
        <v>60</v>
      </c>
      <c r="I33" s="217"/>
      <c r="J33" s="218"/>
      <c r="K33" s="221"/>
      <c r="L33" s="222"/>
      <c r="M33" s="223"/>
      <c r="N33" s="224"/>
      <c r="O33" s="224"/>
      <c r="P33" s="234"/>
      <c r="Q33" s="226"/>
      <c r="R33" s="194"/>
      <c r="S33" s="227"/>
      <c r="T33" s="235"/>
      <c r="U33" s="227"/>
    </row>
    <row r="34" spans="3:21" s="220" customFormat="1" x14ac:dyDescent="0.35">
      <c r="C34" s="237"/>
      <c r="D34" s="238"/>
      <c r="E34" s="215"/>
      <c r="F34" s="216"/>
      <c r="G34" s="216"/>
      <c r="H34" s="356"/>
      <c r="I34" s="217"/>
      <c r="J34" s="218"/>
      <c r="K34" s="221"/>
      <c r="L34" s="222"/>
      <c r="M34" s="223"/>
      <c r="N34" s="224"/>
      <c r="O34" s="224"/>
      <c r="P34" s="234"/>
      <c r="Q34" s="226"/>
      <c r="R34" s="194"/>
      <c r="S34" s="227"/>
      <c r="T34" s="235"/>
      <c r="U34" s="227"/>
    </row>
    <row r="35" spans="3:21" s="220" customFormat="1" x14ac:dyDescent="0.3">
      <c r="C35" s="237"/>
      <c r="D35" s="239" t="s">
        <v>136</v>
      </c>
      <c r="E35" s="215"/>
      <c r="F35" s="216"/>
      <c r="G35" s="216"/>
      <c r="H35" s="356"/>
      <c r="I35" s="217"/>
      <c r="J35" s="218"/>
      <c r="K35" s="221"/>
      <c r="L35" s="222"/>
      <c r="M35" s="223"/>
      <c r="N35" s="224"/>
      <c r="O35" s="224"/>
      <c r="P35" s="234"/>
      <c r="Q35" s="226"/>
      <c r="R35" s="194"/>
      <c r="S35" s="227"/>
      <c r="T35" s="235"/>
      <c r="U35" s="227"/>
    </row>
    <row r="36" spans="3:21" s="220" customFormat="1" x14ac:dyDescent="0.3">
      <c r="C36" s="237">
        <f>C24</f>
        <v>1</v>
      </c>
      <c r="D36" s="240" t="s">
        <v>115</v>
      </c>
      <c r="E36" s="215" t="s">
        <v>127</v>
      </c>
      <c r="F36" s="216">
        <v>1</v>
      </c>
      <c r="G36" s="216">
        <v>12</v>
      </c>
      <c r="H36" s="356">
        <v>60</v>
      </c>
      <c r="I36" s="217"/>
      <c r="J36" s="218"/>
      <c r="K36" s="221"/>
      <c r="L36" s="222"/>
      <c r="M36" s="223"/>
      <c r="N36" s="224"/>
      <c r="O36" s="224"/>
      <c r="P36" s="234"/>
      <c r="Q36" s="226"/>
      <c r="R36" s="194"/>
      <c r="S36" s="227"/>
      <c r="T36" s="235"/>
      <c r="U36" s="227"/>
    </row>
    <row r="37" spans="3:21" s="220" customFormat="1" x14ac:dyDescent="0.3">
      <c r="C37" s="237">
        <f t="shared" ref="C37:C45" si="0">C25</f>
        <v>2</v>
      </c>
      <c r="D37" s="240" t="s">
        <v>126</v>
      </c>
      <c r="E37" s="215" t="s">
        <v>127</v>
      </c>
      <c r="F37" s="216">
        <v>1</v>
      </c>
      <c r="G37" s="216">
        <v>12</v>
      </c>
      <c r="H37" s="356">
        <v>60</v>
      </c>
      <c r="I37" s="217"/>
      <c r="J37" s="218"/>
      <c r="K37" s="221"/>
      <c r="L37" s="222"/>
      <c r="M37" s="223"/>
      <c r="N37" s="224"/>
      <c r="O37" s="224"/>
      <c r="P37" s="234"/>
      <c r="Q37" s="226"/>
      <c r="R37" s="194"/>
      <c r="S37" s="227"/>
      <c r="T37" s="235"/>
      <c r="U37" s="227"/>
    </row>
    <row r="38" spans="3:21" s="220" customFormat="1" x14ac:dyDescent="0.3">
      <c r="C38" s="237">
        <f t="shared" si="0"/>
        <v>3</v>
      </c>
      <c r="D38" s="240" t="s">
        <v>128</v>
      </c>
      <c r="E38" s="215" t="s">
        <v>127</v>
      </c>
      <c r="F38" s="216">
        <v>1</v>
      </c>
      <c r="G38" s="216">
        <v>12</v>
      </c>
      <c r="H38" s="356">
        <v>60</v>
      </c>
      <c r="I38" s="217"/>
      <c r="J38" s="218"/>
      <c r="K38" s="221"/>
      <c r="L38" s="222"/>
      <c r="M38" s="223"/>
      <c r="N38" s="224"/>
      <c r="O38" s="224"/>
      <c r="P38" s="234"/>
      <c r="Q38" s="226"/>
      <c r="R38" s="194"/>
      <c r="S38" s="227"/>
      <c r="T38" s="235"/>
      <c r="U38" s="227"/>
    </row>
    <row r="39" spans="3:21" s="220" customFormat="1" x14ac:dyDescent="0.3">
      <c r="C39" s="237">
        <f t="shared" si="0"/>
        <v>4</v>
      </c>
      <c r="D39" s="240" t="s">
        <v>129</v>
      </c>
      <c r="E39" s="215" t="s">
        <v>127</v>
      </c>
      <c r="F39" s="216">
        <v>1</v>
      </c>
      <c r="G39" s="216">
        <v>12</v>
      </c>
      <c r="H39" s="356">
        <v>60</v>
      </c>
      <c r="I39" s="217"/>
      <c r="J39" s="218"/>
      <c r="K39" s="221"/>
      <c r="L39" s="222"/>
      <c r="M39" s="223"/>
      <c r="N39" s="224"/>
      <c r="O39" s="224"/>
      <c r="P39" s="234"/>
      <c r="Q39" s="226"/>
      <c r="R39" s="194"/>
      <c r="S39" s="227"/>
      <c r="T39" s="235"/>
      <c r="U39" s="227"/>
    </row>
    <row r="40" spans="3:21" s="220" customFormat="1" x14ac:dyDescent="0.3">
      <c r="C40" s="237">
        <f t="shared" si="0"/>
        <v>5</v>
      </c>
      <c r="D40" s="240" t="s">
        <v>130</v>
      </c>
      <c r="E40" s="215" t="s">
        <v>127</v>
      </c>
      <c r="F40" s="216">
        <v>1</v>
      </c>
      <c r="G40" s="216">
        <v>12</v>
      </c>
      <c r="H40" s="356">
        <v>60</v>
      </c>
      <c r="I40" s="217"/>
      <c r="J40" s="218"/>
      <c r="K40" s="221"/>
      <c r="L40" s="222"/>
      <c r="M40" s="223"/>
      <c r="N40" s="224"/>
      <c r="O40" s="224"/>
      <c r="P40" s="234"/>
      <c r="Q40" s="226"/>
      <c r="R40" s="194"/>
      <c r="S40" s="227"/>
      <c r="T40" s="235"/>
      <c r="U40" s="227"/>
    </row>
    <row r="41" spans="3:21" s="220" customFormat="1" x14ac:dyDescent="0.3">
      <c r="C41" s="237">
        <f t="shared" si="0"/>
        <v>6</v>
      </c>
      <c r="D41" s="240" t="s">
        <v>131</v>
      </c>
      <c r="E41" s="215" t="s">
        <v>127</v>
      </c>
      <c r="F41" s="216">
        <v>1</v>
      </c>
      <c r="G41" s="216">
        <v>12</v>
      </c>
      <c r="H41" s="356">
        <v>60</v>
      </c>
      <c r="I41" s="217"/>
      <c r="J41" s="218"/>
      <c r="K41" s="221"/>
      <c r="L41" s="222"/>
      <c r="M41" s="223"/>
      <c r="N41" s="224"/>
      <c r="O41" s="224"/>
      <c r="P41" s="234"/>
      <c r="Q41" s="226"/>
      <c r="R41" s="194"/>
      <c r="S41" s="227"/>
      <c r="T41" s="235"/>
      <c r="U41" s="227"/>
    </row>
    <row r="42" spans="3:21" s="220" customFormat="1" x14ac:dyDescent="0.3">
      <c r="C42" s="237">
        <f t="shared" si="0"/>
        <v>7</v>
      </c>
      <c r="D42" s="240" t="s">
        <v>132</v>
      </c>
      <c r="E42" s="215" t="s">
        <v>127</v>
      </c>
      <c r="F42" s="216">
        <v>1</v>
      </c>
      <c r="G42" s="216">
        <v>12</v>
      </c>
      <c r="H42" s="356">
        <v>60</v>
      </c>
      <c r="I42" s="217"/>
      <c r="J42" s="218"/>
      <c r="K42" s="221"/>
      <c r="L42" s="222"/>
      <c r="M42" s="223"/>
      <c r="N42" s="224"/>
      <c r="O42" s="224"/>
      <c r="P42" s="234"/>
      <c r="Q42" s="226"/>
      <c r="R42" s="194"/>
      <c r="S42" s="227"/>
      <c r="T42" s="235"/>
      <c r="U42" s="227"/>
    </row>
    <row r="43" spans="3:21" s="220" customFormat="1" x14ac:dyDescent="0.3">
      <c r="C43" s="237">
        <f t="shared" si="0"/>
        <v>8</v>
      </c>
      <c r="D43" s="240" t="s">
        <v>133</v>
      </c>
      <c r="E43" s="215" t="s">
        <v>127</v>
      </c>
      <c r="F43" s="216">
        <v>1</v>
      </c>
      <c r="G43" s="216">
        <v>12</v>
      </c>
      <c r="H43" s="356">
        <v>60</v>
      </c>
      <c r="I43" s="217"/>
      <c r="J43" s="218"/>
      <c r="K43" s="221"/>
      <c r="L43" s="222"/>
      <c r="M43" s="223"/>
      <c r="N43" s="224"/>
      <c r="O43" s="224"/>
      <c r="P43" s="234"/>
      <c r="Q43" s="226"/>
      <c r="R43" s="194"/>
      <c r="S43" s="227"/>
      <c r="T43" s="235"/>
      <c r="U43" s="227"/>
    </row>
    <row r="44" spans="3:21" s="220" customFormat="1" x14ac:dyDescent="0.3">
      <c r="C44" s="237">
        <f t="shared" si="0"/>
        <v>9</v>
      </c>
      <c r="D44" s="241" t="s">
        <v>134</v>
      </c>
      <c r="E44" s="215" t="s">
        <v>127</v>
      </c>
      <c r="F44" s="216">
        <v>1</v>
      </c>
      <c r="G44" s="216">
        <v>12</v>
      </c>
      <c r="H44" s="356">
        <v>60</v>
      </c>
      <c r="I44" s="217"/>
      <c r="J44" s="218"/>
      <c r="K44" s="221"/>
      <c r="L44" s="222"/>
      <c r="M44" s="223"/>
      <c r="N44" s="224"/>
      <c r="O44" s="224"/>
      <c r="P44" s="234"/>
      <c r="Q44" s="226"/>
      <c r="R44" s="194"/>
      <c r="S44" s="227"/>
      <c r="T44" s="235"/>
      <c r="U44" s="227"/>
    </row>
    <row r="45" spans="3:21" s="220" customFormat="1" x14ac:dyDescent="0.3">
      <c r="C45" s="237">
        <f t="shared" si="0"/>
        <v>10</v>
      </c>
      <c r="D45" s="241" t="s">
        <v>135</v>
      </c>
      <c r="E45" s="215" t="s">
        <v>127</v>
      </c>
      <c r="F45" s="216">
        <v>5</v>
      </c>
      <c r="G45" s="216">
        <v>12</v>
      </c>
      <c r="H45" s="356">
        <v>60</v>
      </c>
      <c r="I45" s="217"/>
      <c r="J45" s="218"/>
      <c r="K45" s="221"/>
      <c r="L45" s="222"/>
      <c r="M45" s="223"/>
      <c r="N45" s="224"/>
      <c r="O45" s="224"/>
      <c r="P45" s="234"/>
      <c r="Q45" s="226"/>
      <c r="R45" s="194"/>
      <c r="S45" s="227"/>
      <c r="T45" s="235"/>
      <c r="U45" s="227"/>
    </row>
    <row r="46" spans="3:21" s="220" customFormat="1" x14ac:dyDescent="0.3">
      <c r="C46" s="237"/>
      <c r="D46" s="241"/>
      <c r="E46" s="215"/>
      <c r="F46" s="216"/>
      <c r="G46" s="216"/>
      <c r="H46" s="356"/>
      <c r="I46" s="217"/>
      <c r="J46" s="218"/>
      <c r="K46" s="221"/>
      <c r="L46" s="222"/>
      <c r="M46" s="223"/>
      <c r="N46" s="224"/>
      <c r="O46" s="224"/>
      <c r="P46" s="234"/>
      <c r="Q46" s="226"/>
      <c r="R46" s="194"/>
      <c r="S46" s="227"/>
      <c r="T46" s="235"/>
      <c r="U46" s="227"/>
    </row>
    <row r="47" spans="3:21" s="220" customFormat="1" x14ac:dyDescent="0.3">
      <c r="C47" s="237"/>
      <c r="D47" s="239" t="s">
        <v>137</v>
      </c>
      <c r="E47" s="215"/>
      <c r="F47" s="216"/>
      <c r="G47" s="216"/>
      <c r="H47" s="356"/>
      <c r="I47" s="217"/>
      <c r="J47" s="218"/>
      <c r="K47" s="221"/>
      <c r="L47" s="222"/>
      <c r="M47" s="223"/>
      <c r="N47" s="224"/>
      <c r="O47" s="224"/>
      <c r="P47" s="234"/>
      <c r="Q47" s="226"/>
      <c r="R47" s="194"/>
      <c r="S47" s="227"/>
      <c r="T47" s="235"/>
      <c r="U47" s="227"/>
    </row>
    <row r="48" spans="3:21" s="220" customFormat="1" x14ac:dyDescent="0.3">
      <c r="C48" s="237">
        <f>C36</f>
        <v>1</v>
      </c>
      <c r="D48" s="240" t="s">
        <v>115</v>
      </c>
      <c r="E48" s="215" t="s">
        <v>127</v>
      </c>
      <c r="F48" s="216">
        <v>1</v>
      </c>
      <c r="G48" s="216">
        <v>8</v>
      </c>
      <c r="H48" s="356">
        <v>60</v>
      </c>
      <c r="I48" s="217"/>
      <c r="J48" s="218"/>
      <c r="K48" s="221"/>
      <c r="L48" s="222"/>
      <c r="M48" s="223"/>
      <c r="N48" s="224"/>
      <c r="O48" s="224"/>
      <c r="P48" s="234"/>
      <c r="Q48" s="226"/>
      <c r="R48" s="194"/>
      <c r="S48" s="227"/>
      <c r="T48" s="235"/>
      <c r="U48" s="227"/>
    </row>
    <row r="49" spans="3:24" s="220" customFormat="1" x14ac:dyDescent="0.3">
      <c r="C49" s="237">
        <f t="shared" ref="C49:C57" si="1">C37</f>
        <v>2</v>
      </c>
      <c r="D49" s="240" t="s">
        <v>126</v>
      </c>
      <c r="E49" s="215" t="s">
        <v>127</v>
      </c>
      <c r="F49" s="216">
        <v>1</v>
      </c>
      <c r="G49" s="216">
        <v>8</v>
      </c>
      <c r="H49" s="356">
        <v>60</v>
      </c>
      <c r="I49" s="217"/>
      <c r="J49" s="218"/>
      <c r="K49" s="221"/>
      <c r="L49" s="222"/>
      <c r="M49" s="223"/>
      <c r="N49" s="224"/>
      <c r="O49" s="224"/>
      <c r="P49" s="234"/>
      <c r="Q49" s="226"/>
      <c r="R49" s="194"/>
      <c r="S49" s="227"/>
      <c r="T49" s="235"/>
      <c r="U49" s="227"/>
    </row>
    <row r="50" spans="3:24" s="220" customFormat="1" x14ac:dyDescent="0.3">
      <c r="C50" s="237">
        <f t="shared" si="1"/>
        <v>3</v>
      </c>
      <c r="D50" s="240" t="s">
        <v>128</v>
      </c>
      <c r="E50" s="215" t="s">
        <v>127</v>
      </c>
      <c r="F50" s="216">
        <v>1</v>
      </c>
      <c r="G50" s="216">
        <v>8</v>
      </c>
      <c r="H50" s="356">
        <v>60</v>
      </c>
      <c r="I50" s="217"/>
      <c r="J50" s="218"/>
      <c r="K50" s="221"/>
      <c r="L50" s="222"/>
      <c r="M50" s="223"/>
      <c r="N50" s="224"/>
      <c r="O50" s="224"/>
      <c r="P50" s="234"/>
      <c r="Q50" s="226"/>
      <c r="R50" s="194"/>
      <c r="S50" s="227"/>
      <c r="T50" s="235"/>
      <c r="U50" s="227"/>
    </row>
    <row r="51" spans="3:24" s="220" customFormat="1" x14ac:dyDescent="0.3">
      <c r="C51" s="237">
        <f t="shared" si="1"/>
        <v>4</v>
      </c>
      <c r="D51" s="240" t="s">
        <v>129</v>
      </c>
      <c r="E51" s="215" t="s">
        <v>127</v>
      </c>
      <c r="F51" s="216">
        <v>1</v>
      </c>
      <c r="G51" s="216">
        <v>8</v>
      </c>
      <c r="H51" s="356">
        <v>60</v>
      </c>
      <c r="I51" s="217"/>
      <c r="J51" s="218"/>
      <c r="K51" s="221"/>
      <c r="L51" s="222"/>
      <c r="M51" s="223"/>
      <c r="N51" s="224"/>
      <c r="O51" s="224"/>
      <c r="P51" s="234"/>
      <c r="Q51" s="226"/>
      <c r="R51" s="194"/>
      <c r="S51" s="227"/>
      <c r="T51" s="235"/>
      <c r="U51" s="227"/>
    </row>
    <row r="52" spans="3:24" s="220" customFormat="1" x14ac:dyDescent="0.3">
      <c r="C52" s="237">
        <f t="shared" si="1"/>
        <v>5</v>
      </c>
      <c r="D52" s="240" t="s">
        <v>130</v>
      </c>
      <c r="E52" s="215" t="s">
        <v>127</v>
      </c>
      <c r="F52" s="216">
        <v>1</v>
      </c>
      <c r="G52" s="216">
        <v>8</v>
      </c>
      <c r="H52" s="356">
        <v>60</v>
      </c>
      <c r="I52" s="217"/>
      <c r="J52" s="218"/>
      <c r="K52" s="221"/>
      <c r="L52" s="222"/>
      <c r="M52" s="223"/>
      <c r="N52" s="224"/>
      <c r="O52" s="224"/>
      <c r="P52" s="234"/>
      <c r="Q52" s="226"/>
      <c r="R52" s="194"/>
      <c r="S52" s="227"/>
      <c r="T52" s="235"/>
      <c r="U52" s="227"/>
    </row>
    <row r="53" spans="3:24" s="220" customFormat="1" x14ac:dyDescent="0.3">
      <c r="C53" s="237">
        <f t="shared" si="1"/>
        <v>6</v>
      </c>
      <c r="D53" s="240" t="s">
        <v>131</v>
      </c>
      <c r="E53" s="215" t="s">
        <v>127</v>
      </c>
      <c r="F53" s="216">
        <v>1</v>
      </c>
      <c r="G53" s="216">
        <v>8</v>
      </c>
      <c r="H53" s="356">
        <v>60</v>
      </c>
      <c r="I53" s="217"/>
      <c r="J53" s="218"/>
      <c r="K53" s="221"/>
      <c r="L53" s="222"/>
      <c r="M53" s="223"/>
      <c r="N53" s="224"/>
      <c r="O53" s="224"/>
      <c r="P53" s="234"/>
      <c r="Q53" s="226"/>
      <c r="R53" s="194"/>
      <c r="S53" s="227"/>
      <c r="T53" s="235"/>
      <c r="U53" s="227"/>
    </row>
    <row r="54" spans="3:24" s="220" customFormat="1" x14ac:dyDescent="0.3">
      <c r="C54" s="237">
        <f t="shared" si="1"/>
        <v>7</v>
      </c>
      <c r="D54" s="240" t="s">
        <v>132</v>
      </c>
      <c r="E54" s="215" t="s">
        <v>127</v>
      </c>
      <c r="F54" s="216">
        <v>1</v>
      </c>
      <c r="G54" s="216">
        <v>8</v>
      </c>
      <c r="H54" s="356">
        <v>60</v>
      </c>
      <c r="I54" s="217"/>
      <c r="J54" s="218"/>
      <c r="K54" s="221"/>
      <c r="L54" s="222"/>
      <c r="M54" s="223"/>
      <c r="N54" s="224"/>
      <c r="O54" s="224"/>
      <c r="P54" s="234"/>
      <c r="Q54" s="226"/>
      <c r="R54" s="194"/>
      <c r="S54" s="227"/>
      <c r="T54" s="235"/>
      <c r="U54" s="227"/>
    </row>
    <row r="55" spans="3:24" s="220" customFormat="1" x14ac:dyDescent="0.35">
      <c r="C55" s="237">
        <f t="shared" si="1"/>
        <v>8</v>
      </c>
      <c r="D55" s="238" t="s">
        <v>133</v>
      </c>
      <c r="E55" s="215" t="s">
        <v>127</v>
      </c>
      <c r="F55" s="216">
        <v>1</v>
      </c>
      <c r="G55" s="216">
        <v>8</v>
      </c>
      <c r="H55" s="356">
        <v>60</v>
      </c>
      <c r="I55" s="217"/>
      <c r="J55" s="218"/>
      <c r="K55" s="221"/>
      <c r="L55" s="222"/>
      <c r="M55" s="223"/>
      <c r="N55" s="224"/>
      <c r="O55" s="224"/>
      <c r="P55" s="234"/>
      <c r="Q55" s="226"/>
      <c r="R55" s="194"/>
      <c r="S55" s="227"/>
      <c r="T55" s="235"/>
      <c r="U55" s="227"/>
    </row>
    <row r="56" spans="3:24" s="220" customFormat="1" x14ac:dyDescent="0.35">
      <c r="C56" s="237">
        <f t="shared" si="1"/>
        <v>9</v>
      </c>
      <c r="D56" s="238" t="s">
        <v>134</v>
      </c>
      <c r="E56" s="215" t="s">
        <v>127</v>
      </c>
      <c r="F56" s="216">
        <v>1</v>
      </c>
      <c r="G56" s="216">
        <v>8</v>
      </c>
      <c r="H56" s="356">
        <v>60</v>
      </c>
      <c r="I56" s="217"/>
      <c r="J56" s="218"/>
      <c r="K56" s="221"/>
      <c r="L56" s="222"/>
      <c r="M56" s="223"/>
      <c r="N56" s="224"/>
      <c r="O56" s="224"/>
      <c r="P56" s="234"/>
      <c r="Q56" s="226"/>
      <c r="R56" s="194"/>
      <c r="S56" s="227"/>
      <c r="T56" s="235"/>
      <c r="U56" s="227"/>
    </row>
    <row r="57" spans="3:24" s="220" customFormat="1" x14ac:dyDescent="0.35">
      <c r="C57" s="237">
        <f t="shared" si="1"/>
        <v>10</v>
      </c>
      <c r="D57" s="238" t="s">
        <v>135</v>
      </c>
      <c r="E57" s="215" t="s">
        <v>127</v>
      </c>
      <c r="F57" s="216">
        <v>5</v>
      </c>
      <c r="G57" s="216">
        <v>8</v>
      </c>
      <c r="H57" s="356">
        <v>60</v>
      </c>
      <c r="I57" s="217"/>
      <c r="J57" s="218"/>
      <c r="K57" s="221"/>
      <c r="L57" s="222"/>
      <c r="M57" s="223"/>
      <c r="N57" s="224"/>
      <c r="O57" s="224"/>
      <c r="P57" s="234"/>
      <c r="Q57" s="226"/>
      <c r="R57" s="194"/>
      <c r="S57" s="227"/>
      <c r="T57" s="235"/>
      <c r="U57" s="227"/>
    </row>
    <row r="58" spans="3:24" s="220" customFormat="1" x14ac:dyDescent="0.35">
      <c r="C58" s="237"/>
      <c r="D58" s="238"/>
      <c r="E58" s="215"/>
      <c r="F58" s="216"/>
      <c r="G58" s="216"/>
      <c r="H58" s="356"/>
      <c r="I58" s="217"/>
      <c r="J58" s="218"/>
      <c r="K58" s="221"/>
      <c r="L58" s="222"/>
      <c r="M58" s="223"/>
      <c r="N58" s="224"/>
      <c r="O58" s="224"/>
      <c r="P58" s="234"/>
      <c r="Q58" s="226"/>
      <c r="R58" s="194"/>
      <c r="S58" s="227"/>
      <c r="T58" s="235"/>
      <c r="U58" s="227"/>
    </row>
    <row r="59" spans="3:24" s="197" customFormat="1" ht="14.5" thickBot="1" x14ac:dyDescent="0.4">
      <c r="C59" s="198"/>
      <c r="D59" s="199" t="s">
        <v>138</v>
      </c>
      <c r="E59" s="242"/>
      <c r="F59" s="243"/>
      <c r="G59" s="243"/>
      <c r="H59" s="355"/>
      <c r="I59" s="244"/>
      <c r="J59" s="245"/>
      <c r="K59" s="246">
        <v>0</v>
      </c>
      <c r="L59" s="247">
        <v>0</v>
      </c>
      <c r="M59" s="247">
        <v>0</v>
      </c>
      <c r="N59" s="247">
        <v>0</v>
      </c>
      <c r="O59" s="247">
        <v>0</v>
      </c>
      <c r="P59" s="248">
        <v>0</v>
      </c>
      <c r="Q59" s="209"/>
      <c r="R59" s="329"/>
      <c r="S59" s="210"/>
      <c r="T59" s="249"/>
      <c r="U59" s="210"/>
    </row>
    <row r="60" spans="3:24" x14ac:dyDescent="0.35">
      <c r="C60" s="251"/>
      <c r="D60" s="252" t="s">
        <v>175</v>
      </c>
      <c r="E60" s="253"/>
      <c r="F60" s="254"/>
      <c r="G60" s="254"/>
      <c r="H60" s="358"/>
      <c r="I60" s="255"/>
      <c r="J60" s="256"/>
      <c r="K60" s="257"/>
      <c r="L60" s="258"/>
      <c r="M60" s="259"/>
      <c r="N60" s="260"/>
      <c r="O60" s="261"/>
      <c r="P60" s="262"/>
      <c r="Q60" s="263"/>
      <c r="R60" s="330"/>
      <c r="S60" s="264"/>
      <c r="T60" s="265"/>
      <c r="U60" s="264"/>
      <c r="V60" s="266"/>
      <c r="X60" s="267"/>
    </row>
    <row r="61" spans="3:24" x14ac:dyDescent="0.35">
      <c r="C61" s="268">
        <v>1</v>
      </c>
      <c r="D61" s="269" t="s">
        <v>142</v>
      </c>
      <c r="E61" s="253" t="s">
        <v>143</v>
      </c>
      <c r="F61" s="270">
        <v>1000</v>
      </c>
      <c r="G61" s="270"/>
      <c r="H61" s="359"/>
      <c r="I61" s="255"/>
      <c r="J61" s="271"/>
      <c r="K61" s="272"/>
      <c r="L61" s="273"/>
      <c r="M61" s="274"/>
      <c r="N61" s="275"/>
      <c r="O61" s="276"/>
      <c r="P61" s="262"/>
      <c r="Q61" s="263"/>
      <c r="R61" s="331"/>
      <c r="S61" s="264"/>
      <c r="T61" s="277"/>
      <c r="U61" s="264"/>
      <c r="V61" s="266"/>
      <c r="X61" s="267"/>
    </row>
    <row r="62" spans="3:24" x14ac:dyDescent="0.35">
      <c r="C62" s="268">
        <v>2</v>
      </c>
      <c r="D62" s="269" t="s">
        <v>144</v>
      </c>
      <c r="E62" s="253" t="s">
        <v>145</v>
      </c>
      <c r="F62" s="270">
        <v>100</v>
      </c>
      <c r="G62" s="270"/>
      <c r="H62" s="359"/>
      <c r="I62" s="255"/>
      <c r="J62" s="271"/>
      <c r="K62" s="272"/>
      <c r="L62" s="273"/>
      <c r="M62" s="274"/>
      <c r="N62" s="275"/>
      <c r="O62" s="276"/>
      <c r="P62" s="262"/>
      <c r="Q62" s="263"/>
      <c r="R62" s="331"/>
      <c r="S62" s="264"/>
      <c r="T62" s="277"/>
      <c r="U62" s="264"/>
      <c r="V62" s="266"/>
      <c r="X62" s="267"/>
    </row>
    <row r="63" spans="3:24" x14ac:dyDescent="0.35">
      <c r="C63" s="268">
        <v>3</v>
      </c>
      <c r="D63" s="269" t="s">
        <v>146</v>
      </c>
      <c r="E63" s="253" t="s">
        <v>145</v>
      </c>
      <c r="F63" s="270">
        <v>50</v>
      </c>
      <c r="G63" s="270"/>
      <c r="H63" s="359"/>
      <c r="I63" s="255"/>
      <c r="J63" s="271"/>
      <c r="K63" s="272"/>
      <c r="L63" s="273"/>
      <c r="M63" s="274"/>
      <c r="N63" s="275"/>
      <c r="O63" s="276"/>
      <c r="P63" s="262"/>
      <c r="Q63" s="263"/>
      <c r="R63" s="331"/>
      <c r="S63" s="264"/>
      <c r="T63" s="277"/>
      <c r="U63" s="264"/>
      <c r="V63" s="266"/>
      <c r="X63" s="267"/>
    </row>
    <row r="64" spans="3:24" x14ac:dyDescent="0.35">
      <c r="C64" s="268">
        <v>4</v>
      </c>
      <c r="D64" s="269" t="s">
        <v>147</v>
      </c>
      <c r="E64" s="253" t="s">
        <v>145</v>
      </c>
      <c r="F64" s="270">
        <v>300</v>
      </c>
      <c r="G64" s="270"/>
      <c r="H64" s="359"/>
      <c r="I64" s="255"/>
      <c r="J64" s="271"/>
      <c r="K64" s="272"/>
      <c r="L64" s="273"/>
      <c r="M64" s="274"/>
      <c r="N64" s="275"/>
      <c r="O64" s="276"/>
      <c r="P64" s="262"/>
      <c r="Q64" s="263"/>
      <c r="R64" s="331"/>
      <c r="S64" s="264"/>
      <c r="T64" s="277"/>
      <c r="U64" s="264"/>
      <c r="V64" s="266"/>
      <c r="X64" s="267"/>
    </row>
    <row r="65" spans="3:24" x14ac:dyDescent="0.35">
      <c r="C65" s="268">
        <v>5</v>
      </c>
      <c r="D65" s="269" t="s">
        <v>148</v>
      </c>
      <c r="E65" s="253" t="s">
        <v>143</v>
      </c>
      <c r="F65" s="270">
        <v>3500</v>
      </c>
      <c r="G65" s="270"/>
      <c r="H65" s="359"/>
      <c r="I65" s="255"/>
      <c r="J65" s="271"/>
      <c r="K65" s="272"/>
      <c r="L65" s="273"/>
      <c r="M65" s="274"/>
      <c r="N65" s="275"/>
      <c r="O65" s="276"/>
      <c r="P65" s="262"/>
      <c r="Q65" s="263"/>
      <c r="R65" s="331"/>
      <c r="S65" s="264"/>
      <c r="T65" s="277"/>
      <c r="U65" s="264"/>
      <c r="V65" s="266"/>
      <c r="X65" s="267"/>
    </row>
    <row r="66" spans="3:24" x14ac:dyDescent="0.35">
      <c r="C66" s="268">
        <v>6</v>
      </c>
      <c r="D66" s="269" t="s">
        <v>149</v>
      </c>
      <c r="E66" s="253" t="s">
        <v>143</v>
      </c>
      <c r="F66" s="270">
        <v>1350</v>
      </c>
      <c r="G66" s="270"/>
      <c r="H66" s="359"/>
      <c r="I66" s="255"/>
      <c r="J66" s="271"/>
      <c r="K66" s="272"/>
      <c r="L66" s="273"/>
      <c r="M66" s="274"/>
      <c r="N66" s="275"/>
      <c r="O66" s="276"/>
      <c r="P66" s="262"/>
      <c r="Q66" s="263"/>
      <c r="R66" s="331"/>
      <c r="S66" s="264"/>
      <c r="T66" s="277"/>
      <c r="U66" s="264"/>
      <c r="V66" s="266"/>
      <c r="X66" s="267"/>
    </row>
    <row r="67" spans="3:24" x14ac:dyDescent="0.35">
      <c r="C67" s="268">
        <v>7</v>
      </c>
      <c r="D67" s="269" t="s">
        <v>150</v>
      </c>
      <c r="E67" s="253" t="s">
        <v>151</v>
      </c>
      <c r="F67" s="270">
        <v>500</v>
      </c>
      <c r="G67" s="270"/>
      <c r="H67" s="359"/>
      <c r="I67" s="255"/>
      <c r="J67" s="271"/>
      <c r="K67" s="272"/>
      <c r="L67" s="273"/>
      <c r="M67" s="274"/>
      <c r="N67" s="275"/>
      <c r="O67" s="276"/>
      <c r="P67" s="262"/>
      <c r="Q67" s="263"/>
      <c r="R67" s="331"/>
      <c r="S67" s="264"/>
      <c r="T67" s="277"/>
      <c r="U67" s="264"/>
      <c r="V67" s="266"/>
      <c r="X67" s="267"/>
    </row>
    <row r="68" spans="3:24" x14ac:dyDescent="0.35">
      <c r="C68" s="268">
        <v>8</v>
      </c>
      <c r="D68" s="269" t="s">
        <v>176</v>
      </c>
      <c r="E68" s="253" t="s">
        <v>145</v>
      </c>
      <c r="F68" s="270">
        <v>1000</v>
      </c>
      <c r="G68" s="270"/>
      <c r="H68" s="359"/>
      <c r="I68" s="255"/>
      <c r="J68" s="271"/>
      <c r="K68" s="272"/>
      <c r="L68" s="273"/>
      <c r="M68" s="274"/>
      <c r="N68" s="275"/>
      <c r="O68" s="276"/>
      <c r="P68" s="262"/>
      <c r="Q68" s="263"/>
      <c r="R68" s="331"/>
      <c r="S68" s="264"/>
      <c r="T68" s="277"/>
      <c r="U68" s="264"/>
      <c r="V68" s="266"/>
      <c r="X68" s="267"/>
    </row>
    <row r="69" spans="3:24" x14ac:dyDescent="0.35">
      <c r="C69" s="268">
        <v>9</v>
      </c>
      <c r="D69" s="269" t="s">
        <v>152</v>
      </c>
      <c r="E69" s="253" t="s">
        <v>153</v>
      </c>
      <c r="F69" s="270">
        <v>5000</v>
      </c>
      <c r="G69" s="270"/>
      <c r="H69" s="359"/>
      <c r="I69" s="255"/>
      <c r="J69" s="271"/>
      <c r="K69" s="272"/>
      <c r="L69" s="273"/>
      <c r="M69" s="274"/>
      <c r="N69" s="275"/>
      <c r="O69" s="276"/>
      <c r="P69" s="262"/>
      <c r="Q69" s="263"/>
      <c r="R69" s="331"/>
      <c r="S69" s="264"/>
      <c r="T69" s="277"/>
      <c r="U69" s="264"/>
      <c r="V69" s="266"/>
      <c r="X69" s="267"/>
    </row>
    <row r="70" spans="3:24" x14ac:dyDescent="0.35">
      <c r="C70" s="268">
        <v>10</v>
      </c>
      <c r="D70" s="269" t="s">
        <v>154</v>
      </c>
      <c r="E70" s="253" t="s">
        <v>153</v>
      </c>
      <c r="F70" s="270">
        <v>2000</v>
      </c>
      <c r="G70" s="270"/>
      <c r="H70" s="359"/>
      <c r="I70" s="255"/>
      <c r="J70" s="271"/>
      <c r="K70" s="272"/>
      <c r="L70" s="278"/>
      <c r="M70" s="279"/>
      <c r="N70" s="280"/>
      <c r="O70" s="265"/>
      <c r="P70" s="262"/>
      <c r="Q70" s="263"/>
      <c r="R70" s="331"/>
      <c r="S70" s="264"/>
      <c r="T70" s="277"/>
      <c r="U70" s="264"/>
      <c r="V70" s="266"/>
      <c r="X70" s="267"/>
    </row>
    <row r="71" spans="3:24" x14ac:dyDescent="0.35">
      <c r="C71" s="268">
        <v>11</v>
      </c>
      <c r="D71" s="269" t="s">
        <v>155</v>
      </c>
      <c r="E71" s="253" t="s">
        <v>156</v>
      </c>
      <c r="F71" s="270">
        <v>100</v>
      </c>
      <c r="G71" s="270"/>
      <c r="H71" s="359"/>
      <c r="I71" s="255"/>
      <c r="J71" s="271"/>
      <c r="K71" s="272"/>
      <c r="L71" s="278"/>
      <c r="M71" s="279"/>
      <c r="N71" s="280"/>
      <c r="O71" s="265"/>
      <c r="P71" s="262"/>
      <c r="Q71" s="263"/>
      <c r="R71" s="331"/>
      <c r="S71" s="264"/>
      <c r="T71" s="277"/>
      <c r="U71" s="264"/>
      <c r="V71" s="266"/>
      <c r="X71" s="267"/>
    </row>
    <row r="72" spans="3:24" x14ac:dyDescent="0.35">
      <c r="C72" s="268">
        <v>12</v>
      </c>
      <c r="D72" s="269" t="s">
        <v>157</v>
      </c>
      <c r="E72" s="253" t="s">
        <v>156</v>
      </c>
      <c r="F72" s="270">
        <v>100</v>
      </c>
      <c r="G72" s="270"/>
      <c r="H72" s="359"/>
      <c r="I72" s="255"/>
      <c r="J72" s="271"/>
      <c r="K72" s="272"/>
      <c r="L72" s="278"/>
      <c r="M72" s="279"/>
      <c r="N72" s="280"/>
      <c r="O72" s="265"/>
      <c r="P72" s="262"/>
      <c r="Q72" s="263"/>
      <c r="R72" s="331"/>
      <c r="S72" s="264"/>
      <c r="T72" s="277"/>
      <c r="U72" s="264"/>
      <c r="V72" s="266"/>
      <c r="X72" s="267"/>
    </row>
    <row r="73" spans="3:24" x14ac:dyDescent="0.35">
      <c r="C73" s="268">
        <v>13</v>
      </c>
      <c r="D73" s="269" t="s">
        <v>158</v>
      </c>
      <c r="E73" s="253" t="s">
        <v>156</v>
      </c>
      <c r="F73" s="270">
        <v>100</v>
      </c>
      <c r="G73" s="270"/>
      <c r="H73" s="359"/>
      <c r="I73" s="255"/>
      <c r="J73" s="271"/>
      <c r="K73" s="272"/>
      <c r="L73" s="278"/>
      <c r="M73" s="279"/>
      <c r="N73" s="280"/>
      <c r="O73" s="265"/>
      <c r="P73" s="262"/>
      <c r="Q73" s="263"/>
      <c r="R73" s="331"/>
      <c r="S73" s="264"/>
      <c r="T73" s="277"/>
      <c r="U73" s="264"/>
      <c r="V73" s="266"/>
      <c r="X73" s="267"/>
    </row>
    <row r="74" spans="3:24" x14ac:dyDescent="0.35">
      <c r="C74" s="268">
        <v>14</v>
      </c>
      <c r="D74" s="269" t="s">
        <v>159</v>
      </c>
      <c r="E74" s="253" t="s">
        <v>151</v>
      </c>
      <c r="F74" s="270">
        <v>1250</v>
      </c>
      <c r="G74" s="270"/>
      <c r="H74" s="359"/>
      <c r="I74" s="255"/>
      <c r="J74" s="271"/>
      <c r="K74" s="272"/>
      <c r="L74" s="278"/>
      <c r="M74" s="279"/>
      <c r="N74" s="280"/>
      <c r="O74" s="265"/>
      <c r="P74" s="262"/>
      <c r="Q74" s="263"/>
      <c r="R74" s="331"/>
      <c r="S74" s="264"/>
      <c r="T74" s="277"/>
      <c r="U74" s="264"/>
      <c r="V74" s="266"/>
      <c r="X74" s="267"/>
    </row>
    <row r="75" spans="3:24" x14ac:dyDescent="0.35">
      <c r="C75" s="268">
        <v>15</v>
      </c>
      <c r="D75" s="269" t="s">
        <v>160</v>
      </c>
      <c r="E75" s="253" t="s">
        <v>151</v>
      </c>
      <c r="F75" s="270">
        <v>2500</v>
      </c>
      <c r="G75" s="270"/>
      <c r="H75" s="359"/>
      <c r="I75" s="255"/>
      <c r="J75" s="271"/>
      <c r="K75" s="272"/>
      <c r="L75" s="278"/>
      <c r="M75" s="279"/>
      <c r="N75" s="280"/>
      <c r="O75" s="265"/>
      <c r="P75" s="262"/>
      <c r="Q75" s="263"/>
      <c r="R75" s="331"/>
      <c r="S75" s="264"/>
      <c r="T75" s="277"/>
      <c r="U75" s="264"/>
      <c r="V75" s="266"/>
      <c r="X75" s="267"/>
    </row>
    <row r="76" spans="3:24" x14ac:dyDescent="0.35">
      <c r="C76" s="268">
        <v>16</v>
      </c>
      <c r="D76" s="269" t="s">
        <v>161</v>
      </c>
      <c r="E76" s="253" t="s">
        <v>156</v>
      </c>
      <c r="F76" s="270">
        <v>120</v>
      </c>
      <c r="G76" s="270"/>
      <c r="H76" s="359"/>
      <c r="I76" s="255"/>
      <c r="J76" s="271"/>
      <c r="K76" s="272"/>
      <c r="L76" s="278"/>
      <c r="M76" s="279"/>
      <c r="N76" s="280"/>
      <c r="O76" s="265"/>
      <c r="P76" s="262"/>
      <c r="Q76" s="263"/>
      <c r="R76" s="331"/>
      <c r="S76" s="264"/>
      <c r="T76" s="277"/>
      <c r="U76" s="264"/>
      <c r="V76" s="266"/>
      <c r="X76" s="267"/>
    </row>
    <row r="77" spans="3:24" x14ac:dyDescent="0.35">
      <c r="C77" s="268">
        <v>17</v>
      </c>
      <c r="D77" s="269" t="s">
        <v>162</v>
      </c>
      <c r="E77" s="253" t="s">
        <v>151</v>
      </c>
      <c r="F77" s="270">
        <v>1000</v>
      </c>
      <c r="G77" s="270"/>
      <c r="H77" s="359"/>
      <c r="I77" s="255"/>
      <c r="J77" s="271"/>
      <c r="K77" s="272"/>
      <c r="L77" s="278"/>
      <c r="M77" s="279"/>
      <c r="N77" s="280"/>
      <c r="O77" s="265"/>
      <c r="P77" s="262"/>
      <c r="Q77" s="263"/>
      <c r="R77" s="331"/>
      <c r="S77" s="264"/>
      <c r="T77" s="277"/>
      <c r="U77" s="264"/>
      <c r="V77" s="266"/>
      <c r="X77" s="267"/>
    </row>
    <row r="78" spans="3:24" x14ac:dyDescent="0.35">
      <c r="C78" s="268">
        <v>18</v>
      </c>
      <c r="D78" s="269" t="s">
        <v>163</v>
      </c>
      <c r="E78" s="253" t="s">
        <v>156</v>
      </c>
      <c r="F78" s="270">
        <v>120</v>
      </c>
      <c r="G78" s="270"/>
      <c r="H78" s="359"/>
      <c r="I78" s="255"/>
      <c r="J78" s="271"/>
      <c r="K78" s="272"/>
      <c r="L78" s="278"/>
      <c r="M78" s="279"/>
      <c r="N78" s="280"/>
      <c r="O78" s="265"/>
      <c r="P78" s="262"/>
      <c r="Q78" s="263"/>
      <c r="R78" s="331"/>
      <c r="S78" s="264"/>
      <c r="T78" s="277"/>
      <c r="U78" s="264"/>
      <c r="V78" s="266"/>
      <c r="X78" s="267"/>
    </row>
    <row r="79" spans="3:24" x14ac:dyDescent="0.35">
      <c r="C79" s="268">
        <v>19</v>
      </c>
      <c r="D79" s="269" t="s">
        <v>164</v>
      </c>
      <c r="E79" s="253" t="s">
        <v>156</v>
      </c>
      <c r="F79" s="270">
        <v>50</v>
      </c>
      <c r="G79" s="270"/>
      <c r="H79" s="359"/>
      <c r="I79" s="255"/>
      <c r="J79" s="271"/>
      <c r="K79" s="272"/>
      <c r="L79" s="278"/>
      <c r="M79" s="279"/>
      <c r="N79" s="280"/>
      <c r="O79" s="265"/>
      <c r="P79" s="262"/>
      <c r="Q79" s="263"/>
      <c r="R79" s="331"/>
      <c r="S79" s="264"/>
      <c r="T79" s="277"/>
      <c r="U79" s="264"/>
      <c r="V79" s="266"/>
      <c r="X79" s="267"/>
    </row>
    <row r="80" spans="3:24" x14ac:dyDescent="0.35">
      <c r="C80" s="268">
        <v>20</v>
      </c>
      <c r="D80" s="269" t="s">
        <v>165</v>
      </c>
      <c r="E80" s="253" t="s">
        <v>156</v>
      </c>
      <c r="F80" s="270">
        <v>200</v>
      </c>
      <c r="G80" s="270"/>
      <c r="H80" s="359"/>
      <c r="I80" s="255"/>
      <c r="J80" s="271"/>
      <c r="K80" s="272"/>
      <c r="L80" s="278"/>
      <c r="M80" s="279"/>
      <c r="N80" s="280"/>
      <c r="O80" s="265"/>
      <c r="P80" s="262"/>
      <c r="Q80" s="263"/>
      <c r="R80" s="331"/>
      <c r="S80" s="264"/>
      <c r="T80" s="277"/>
      <c r="U80" s="264"/>
      <c r="V80" s="266"/>
      <c r="X80" s="267"/>
    </row>
    <row r="81" spans="3:24" x14ac:dyDescent="0.35">
      <c r="C81" s="268">
        <v>21</v>
      </c>
      <c r="D81" s="269" t="s">
        <v>166</v>
      </c>
      <c r="E81" s="253" t="s">
        <v>156</v>
      </c>
      <c r="F81" s="270">
        <v>100</v>
      </c>
      <c r="G81" s="270"/>
      <c r="H81" s="359"/>
      <c r="I81" s="255"/>
      <c r="J81" s="271"/>
      <c r="K81" s="272"/>
      <c r="L81" s="278"/>
      <c r="M81" s="279"/>
      <c r="N81" s="280"/>
      <c r="O81" s="265"/>
      <c r="P81" s="262"/>
      <c r="Q81" s="263"/>
      <c r="R81" s="331"/>
      <c r="S81" s="264"/>
      <c r="T81" s="277"/>
      <c r="U81" s="264"/>
      <c r="V81" s="266"/>
      <c r="X81" s="267"/>
    </row>
    <row r="82" spans="3:24" x14ac:dyDescent="0.35">
      <c r="C82" s="268">
        <v>22</v>
      </c>
      <c r="D82" s="269" t="s">
        <v>167</v>
      </c>
      <c r="E82" s="253" t="s">
        <v>156</v>
      </c>
      <c r="F82" s="270">
        <v>200</v>
      </c>
      <c r="G82" s="270"/>
      <c r="H82" s="359"/>
      <c r="I82" s="255"/>
      <c r="J82" s="271"/>
      <c r="K82" s="272"/>
      <c r="L82" s="278"/>
      <c r="M82" s="279"/>
      <c r="N82" s="280"/>
      <c r="O82" s="265"/>
      <c r="P82" s="262"/>
      <c r="Q82" s="263"/>
      <c r="R82" s="331"/>
      <c r="S82" s="264"/>
      <c r="T82" s="277"/>
      <c r="U82" s="264"/>
      <c r="V82" s="266"/>
      <c r="X82" s="267"/>
    </row>
    <row r="83" spans="3:24" x14ac:dyDescent="0.35">
      <c r="C83" s="268">
        <v>23</v>
      </c>
      <c r="D83" s="269" t="s">
        <v>168</v>
      </c>
      <c r="E83" s="253" t="s">
        <v>156</v>
      </c>
      <c r="F83" s="270">
        <v>100</v>
      </c>
      <c r="G83" s="270"/>
      <c r="H83" s="359"/>
      <c r="I83" s="255"/>
      <c r="J83" s="271"/>
      <c r="K83" s="272"/>
      <c r="L83" s="278"/>
      <c r="M83" s="279"/>
      <c r="N83" s="280"/>
      <c r="O83" s="265"/>
      <c r="P83" s="262"/>
      <c r="Q83" s="263"/>
      <c r="R83" s="331"/>
      <c r="S83" s="264"/>
      <c r="T83" s="277"/>
      <c r="U83" s="264"/>
      <c r="V83" s="266"/>
      <c r="X83" s="267"/>
    </row>
    <row r="84" spans="3:24" x14ac:dyDescent="0.35">
      <c r="C84" s="268">
        <v>24</v>
      </c>
      <c r="D84" s="269" t="s">
        <v>169</v>
      </c>
      <c r="E84" s="253" t="s">
        <v>156</v>
      </c>
      <c r="F84" s="270">
        <v>100</v>
      </c>
      <c r="G84" s="270"/>
      <c r="H84" s="359"/>
      <c r="I84" s="255"/>
      <c r="J84" s="271"/>
      <c r="K84" s="272"/>
      <c r="L84" s="278"/>
      <c r="M84" s="279"/>
      <c r="N84" s="280"/>
      <c r="O84" s="265"/>
      <c r="P84" s="262"/>
      <c r="Q84" s="263"/>
      <c r="R84" s="331"/>
      <c r="S84" s="264"/>
      <c r="T84" s="277"/>
      <c r="U84" s="264"/>
      <c r="V84" s="266"/>
      <c r="X84" s="267"/>
    </row>
    <row r="85" spans="3:24" x14ac:dyDescent="0.35">
      <c r="C85" s="268">
        <v>25</v>
      </c>
      <c r="D85" s="269" t="s">
        <v>170</v>
      </c>
      <c r="E85" s="253" t="s">
        <v>151</v>
      </c>
      <c r="F85" s="270">
        <v>5000</v>
      </c>
      <c r="G85" s="270"/>
      <c r="H85" s="359"/>
      <c r="I85" s="255"/>
      <c r="J85" s="271"/>
      <c r="K85" s="272"/>
      <c r="L85" s="278"/>
      <c r="M85" s="279"/>
      <c r="N85" s="280"/>
      <c r="O85" s="265"/>
      <c r="P85" s="262"/>
      <c r="Q85" s="263"/>
      <c r="R85" s="331"/>
      <c r="S85" s="264"/>
      <c r="T85" s="277"/>
      <c r="U85" s="264"/>
      <c r="V85" s="266"/>
      <c r="X85" s="267"/>
    </row>
    <row r="86" spans="3:24" x14ac:dyDescent="0.35">
      <c r="C86" s="268">
        <v>26</v>
      </c>
      <c r="D86" s="269" t="s">
        <v>171</v>
      </c>
      <c r="E86" s="253" t="s">
        <v>151</v>
      </c>
      <c r="F86" s="270">
        <v>1000</v>
      </c>
      <c r="G86" s="270"/>
      <c r="H86" s="359"/>
      <c r="I86" s="255"/>
      <c r="J86" s="271"/>
      <c r="K86" s="272"/>
      <c r="L86" s="278"/>
      <c r="M86" s="279"/>
      <c r="N86" s="280"/>
      <c r="O86" s="265"/>
      <c r="P86" s="262"/>
      <c r="Q86" s="263"/>
      <c r="R86" s="331"/>
      <c r="S86" s="264"/>
      <c r="T86" s="277"/>
      <c r="U86" s="264"/>
      <c r="V86" s="266"/>
      <c r="X86" s="267"/>
    </row>
    <row r="87" spans="3:24" x14ac:dyDescent="0.35">
      <c r="C87" s="268">
        <v>27</v>
      </c>
      <c r="D87" s="269" t="s">
        <v>172</v>
      </c>
      <c r="E87" s="253" t="s">
        <v>151</v>
      </c>
      <c r="F87" s="270">
        <v>1000</v>
      </c>
      <c r="G87" s="270"/>
      <c r="H87" s="359"/>
      <c r="I87" s="255"/>
      <c r="J87" s="271"/>
      <c r="K87" s="272"/>
      <c r="L87" s="278"/>
      <c r="M87" s="279"/>
      <c r="N87" s="280"/>
      <c r="O87" s="265"/>
      <c r="P87" s="262"/>
      <c r="Q87" s="263"/>
      <c r="R87" s="331"/>
      <c r="S87" s="264"/>
      <c r="T87" s="277"/>
      <c r="U87" s="264"/>
      <c r="V87" s="266"/>
      <c r="X87" s="267"/>
    </row>
    <row r="88" spans="3:24" x14ac:dyDescent="0.35">
      <c r="C88" s="268">
        <v>28</v>
      </c>
      <c r="D88" s="269" t="s">
        <v>139</v>
      </c>
      <c r="E88" s="253" t="s">
        <v>106</v>
      </c>
      <c r="F88" s="270">
        <v>1</v>
      </c>
      <c r="G88" s="270"/>
      <c r="H88" s="359"/>
      <c r="I88" s="255"/>
      <c r="J88" s="271"/>
      <c r="K88" s="272"/>
      <c r="L88" s="278"/>
      <c r="M88" s="279"/>
      <c r="N88" s="280"/>
      <c r="O88" s="265"/>
      <c r="P88" s="262"/>
      <c r="Q88" s="263"/>
      <c r="R88" s="331"/>
      <c r="S88" s="264"/>
      <c r="T88" s="277"/>
      <c r="U88" s="264"/>
      <c r="V88" s="266"/>
      <c r="X88" s="267"/>
    </row>
    <row r="89" spans="3:24" x14ac:dyDescent="0.35">
      <c r="C89" s="268">
        <v>29</v>
      </c>
      <c r="D89" s="269" t="s">
        <v>140</v>
      </c>
      <c r="E89" s="253" t="s">
        <v>106</v>
      </c>
      <c r="F89" s="270">
        <v>1</v>
      </c>
      <c r="G89" s="270"/>
      <c r="H89" s="359"/>
      <c r="I89" s="255"/>
      <c r="J89" s="271"/>
      <c r="K89" s="272"/>
      <c r="L89" s="278"/>
      <c r="M89" s="279"/>
      <c r="N89" s="280"/>
      <c r="O89" s="265"/>
      <c r="P89" s="262"/>
      <c r="Q89" s="263"/>
      <c r="R89" s="331"/>
      <c r="S89" s="264"/>
      <c r="T89" s="277"/>
      <c r="U89" s="264"/>
      <c r="V89" s="266"/>
      <c r="X89" s="267"/>
    </row>
    <row r="90" spans="3:24" x14ac:dyDescent="0.35">
      <c r="C90" s="268"/>
      <c r="D90" s="269"/>
      <c r="E90" s="253"/>
      <c r="F90" s="270"/>
      <c r="G90" s="270"/>
      <c r="H90" s="359"/>
      <c r="I90" s="255"/>
      <c r="J90" s="271"/>
      <c r="K90" s="272"/>
      <c r="L90" s="278"/>
      <c r="M90" s="279"/>
      <c r="N90" s="280"/>
      <c r="O90" s="265"/>
      <c r="P90" s="262"/>
      <c r="Q90" s="263"/>
      <c r="R90" s="330"/>
      <c r="S90" s="264"/>
      <c r="T90" s="277"/>
      <c r="U90" s="264"/>
      <c r="V90" s="266"/>
      <c r="X90" s="267"/>
    </row>
    <row r="91" spans="3:24" s="281" customFormat="1" x14ac:dyDescent="0.35">
      <c r="C91" s="282"/>
      <c r="D91" s="283" t="s">
        <v>138</v>
      </c>
      <c r="E91" s="284"/>
      <c r="F91" s="285"/>
      <c r="G91" s="285"/>
      <c r="H91" s="360"/>
      <c r="I91" s="286"/>
      <c r="J91" s="287"/>
      <c r="K91" s="288">
        <v>0</v>
      </c>
      <c r="L91" s="288">
        <v>0</v>
      </c>
      <c r="M91" s="288">
        <v>0</v>
      </c>
      <c r="N91" s="288">
        <v>0</v>
      </c>
      <c r="O91" s="288">
        <v>0</v>
      </c>
      <c r="P91" s="289">
        <v>0</v>
      </c>
      <c r="Q91" s="290"/>
      <c r="R91" s="332"/>
      <c r="S91" s="291"/>
      <c r="T91" s="292"/>
      <c r="U91" s="291"/>
      <c r="V91" s="293"/>
      <c r="X91" s="294"/>
    </row>
    <row r="92" spans="3:24" ht="14.5" thickBot="1" x14ac:dyDescent="0.4">
      <c r="C92" s="268"/>
      <c r="D92" s="269"/>
      <c r="E92" s="253"/>
      <c r="F92" s="295"/>
      <c r="G92" s="295"/>
      <c r="H92" s="358"/>
      <c r="I92" s="296"/>
      <c r="J92" s="271"/>
      <c r="K92" s="297"/>
      <c r="L92" s="298"/>
      <c r="M92" s="299"/>
      <c r="N92" s="300" t="e">
        <v>#DIV/0!</v>
      </c>
      <c r="O92" s="301"/>
      <c r="Q92" s="263"/>
      <c r="R92" s="330"/>
      <c r="S92" s="264"/>
      <c r="T92" s="265"/>
      <c r="U92" s="264"/>
      <c r="X92" s="267"/>
    </row>
    <row r="93" spans="3:24" ht="14.5" thickBot="1" x14ac:dyDescent="0.4">
      <c r="C93" s="302"/>
      <c r="D93" s="303" t="s">
        <v>141</v>
      </c>
      <c r="E93" s="304"/>
      <c r="F93" s="305"/>
      <c r="G93" s="305"/>
      <c r="H93" s="361"/>
      <c r="I93" s="306"/>
      <c r="J93" s="307"/>
      <c r="K93" s="308">
        <v>0</v>
      </c>
      <c r="L93" s="308">
        <v>0</v>
      </c>
      <c r="M93" s="308">
        <v>0</v>
      </c>
      <c r="N93" s="308">
        <v>0</v>
      </c>
      <c r="O93" s="308">
        <v>0</v>
      </c>
      <c r="P93" s="308">
        <v>0</v>
      </c>
    </row>
    <row r="94" spans="3:24" x14ac:dyDescent="0.35">
      <c r="C94" s="311"/>
      <c r="M94" s="317"/>
    </row>
    <row r="95" spans="3:24" x14ac:dyDescent="0.35">
      <c r="C95" s="311"/>
      <c r="J95" s="318"/>
      <c r="K95" s="319"/>
      <c r="L95" s="318"/>
      <c r="M95" s="320"/>
      <c r="N95" s="319"/>
      <c r="O95" s="312"/>
      <c r="P95" s="224"/>
      <c r="Q95" s="321"/>
      <c r="R95" s="334"/>
      <c r="S95" s="322"/>
    </row>
    <row r="96" spans="3:24" x14ac:dyDescent="0.35">
      <c r="C96" s="311"/>
      <c r="J96" s="318"/>
      <c r="K96" s="323"/>
      <c r="L96" s="318"/>
      <c r="M96" s="318"/>
      <c r="N96" s="319"/>
      <c r="O96" s="312"/>
      <c r="P96" s="324"/>
      <c r="Q96" s="321"/>
      <c r="R96" s="334"/>
      <c r="S96" s="322"/>
    </row>
    <row r="97" spans="3:20" x14ac:dyDescent="0.35">
      <c r="C97" s="314"/>
      <c r="J97" s="318"/>
      <c r="K97" s="319"/>
      <c r="L97" s="318"/>
      <c r="M97" s="312"/>
      <c r="N97" s="319"/>
      <c r="O97" s="312"/>
      <c r="P97" s="325"/>
      <c r="Q97" s="321"/>
      <c r="R97" s="334"/>
      <c r="S97" s="322"/>
    </row>
    <row r="98" spans="3:20" x14ac:dyDescent="0.35">
      <c r="J98" s="318"/>
      <c r="K98" s="319"/>
      <c r="L98" s="318"/>
      <c r="M98" s="318"/>
      <c r="N98" s="319"/>
      <c r="O98" s="312"/>
      <c r="P98" s="224"/>
      <c r="Q98" s="321"/>
      <c r="R98" s="334"/>
      <c r="S98" s="322"/>
      <c r="T98" s="266"/>
    </row>
    <row r="99" spans="3:20" x14ac:dyDescent="0.35">
      <c r="J99" s="266"/>
      <c r="M99" s="266"/>
    </row>
    <row r="100" spans="3:20" x14ac:dyDescent="0.35">
      <c r="J100" s="266"/>
      <c r="M100" s="266"/>
    </row>
    <row r="101" spans="3:20" x14ac:dyDescent="0.35">
      <c r="M101" s="266"/>
    </row>
    <row r="102" spans="3:20" x14ac:dyDescent="0.35">
      <c r="M102" s="266"/>
    </row>
    <row r="103" spans="3:20" x14ac:dyDescent="0.35">
      <c r="M103" s="266"/>
    </row>
  </sheetData>
  <conditionalFormatting sqref="K60:K90 K92">
    <cfRule type="cellIs" dxfId="5" priority="2" operator="greaterThan">
      <formula>5%</formula>
    </cfRule>
  </conditionalFormatting>
  <conditionalFormatting sqref="N60:N90 N92">
    <cfRule type="cellIs" dxfId="4" priority="1" operator="greaterThan">
      <formula>0.05</formula>
    </cfRule>
  </conditionalFormatting>
  <conditionalFormatting sqref="O60:O90 O92">
    <cfRule type="cellIs" dxfId="3" priority="3" operator="lessThan">
      <formula>0</formula>
    </cfRule>
    <cfRule type="cellIs" dxfId="2" priority="4" operator="greaterThan">
      <formula>0</formula>
    </cfRule>
  </conditionalFormatting>
  <pageMargins left="0.7" right="0.7" top="0.75" bottom="0.75" header="0.3" footer="0.3"/>
  <pageSetup paperSize="9" scale="51" orientation="portrait" r:id="rId1"/>
  <colBreaks count="1" manualBreakCount="1">
    <brk id="10" min="1" max="9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EF452-EEF9-4627-B006-B16B52F29510}">
  <sheetPr>
    <tabColor rgb="FF00B050"/>
    <pageSetUpPr fitToPage="1"/>
  </sheetPr>
  <dimension ref="C2:W136"/>
  <sheetViews>
    <sheetView view="pageBreakPreview" topLeftCell="A70" zoomScale="70" zoomScaleNormal="68" zoomScaleSheetLayoutView="70" workbookViewId="0">
      <selection activeCell="E119" sqref="E119:H120"/>
    </sheetView>
  </sheetViews>
  <sheetFormatPr defaultColWidth="10.81640625" defaultRowHeight="15.5" x14ac:dyDescent="0.35"/>
  <cols>
    <col min="1" max="1" width="2.6328125" style="2" customWidth="1"/>
    <col min="2" max="2" width="3.90625" style="2" customWidth="1"/>
    <col min="3" max="3" width="4" style="2" customWidth="1"/>
    <col min="4" max="4" width="6.453125" style="1" customWidth="1"/>
    <col min="5" max="5" width="79.36328125" style="2" customWidth="1"/>
    <col min="6" max="6" width="39.1796875" style="2" customWidth="1"/>
    <col min="7" max="7" width="24.1796875" style="2" customWidth="1"/>
    <col min="8" max="8" width="24" style="5" customWidth="1"/>
    <col min="9" max="9" width="23.54296875" style="5" customWidth="1"/>
    <col min="10" max="10" width="22.08984375" style="2" customWidth="1"/>
    <col min="11" max="11" width="21.08984375" style="3" customWidth="1"/>
    <col min="12" max="12" width="16.1796875" style="2" customWidth="1"/>
    <col min="13" max="13" width="3.7265625" style="2" customWidth="1"/>
    <col min="14" max="14" width="4.6328125" style="2" customWidth="1"/>
    <col min="15" max="15" width="28.7265625" style="160" customWidth="1"/>
    <col min="16" max="20" width="8.54296875" style="2" customWidth="1"/>
    <col min="21" max="243" width="10.81640625" style="2"/>
    <col min="244" max="244" width="5.81640625" style="2" customWidth="1"/>
    <col min="245" max="245" width="33.54296875" style="2" customWidth="1"/>
    <col min="246" max="246" width="17.54296875" style="2" customWidth="1"/>
    <col min="247" max="247" width="16.54296875" style="2" customWidth="1"/>
    <col min="248" max="248" width="16.453125" style="2" customWidth="1"/>
    <col min="249" max="249" width="16.54296875" style="2" customWidth="1"/>
    <col min="250" max="250" width="15.54296875" style="2" customWidth="1"/>
    <col min="251" max="251" width="12.54296875" style="2" customWidth="1"/>
    <col min="252" max="252" width="12.453125" style="2" customWidth="1"/>
    <col min="253" max="253" width="5.54296875" style="2" customWidth="1"/>
    <col min="254" max="254" width="11.1796875" style="2" bestFit="1" customWidth="1"/>
    <col min="255" max="276" width="8.54296875" style="2" customWidth="1"/>
    <col min="277" max="499" width="10.81640625" style="2"/>
    <col min="500" max="500" width="5.81640625" style="2" customWidth="1"/>
    <col min="501" max="501" width="33.54296875" style="2" customWidth="1"/>
    <col min="502" max="502" width="17.54296875" style="2" customWidth="1"/>
    <col min="503" max="503" width="16.54296875" style="2" customWidth="1"/>
    <col min="504" max="504" width="16.453125" style="2" customWidth="1"/>
    <col min="505" max="505" width="16.54296875" style="2" customWidth="1"/>
    <col min="506" max="506" width="15.54296875" style="2" customWidth="1"/>
    <col min="507" max="507" width="12.54296875" style="2" customWidth="1"/>
    <col min="508" max="508" width="12.453125" style="2" customWidth="1"/>
    <col min="509" max="509" width="5.54296875" style="2" customWidth="1"/>
    <col min="510" max="510" width="11.1796875" style="2" bestFit="1" customWidth="1"/>
    <col min="511" max="532" width="8.54296875" style="2" customWidth="1"/>
    <col min="533" max="755" width="10.81640625" style="2"/>
    <col min="756" max="756" width="5.81640625" style="2" customWidth="1"/>
    <col min="757" max="757" width="33.54296875" style="2" customWidth="1"/>
    <col min="758" max="758" width="17.54296875" style="2" customWidth="1"/>
    <col min="759" max="759" width="16.54296875" style="2" customWidth="1"/>
    <col min="760" max="760" width="16.453125" style="2" customWidth="1"/>
    <col min="761" max="761" width="16.54296875" style="2" customWidth="1"/>
    <col min="762" max="762" width="15.54296875" style="2" customWidth="1"/>
    <col min="763" max="763" width="12.54296875" style="2" customWidth="1"/>
    <col min="764" max="764" width="12.453125" style="2" customWidth="1"/>
    <col min="765" max="765" width="5.54296875" style="2" customWidth="1"/>
    <col min="766" max="766" width="11.1796875" style="2" bestFit="1" customWidth="1"/>
    <col min="767" max="788" width="8.54296875" style="2" customWidth="1"/>
    <col min="789" max="1011" width="10.81640625" style="2"/>
    <col min="1012" max="1012" width="5.81640625" style="2" customWidth="1"/>
    <col min="1013" max="1013" width="33.54296875" style="2" customWidth="1"/>
    <col min="1014" max="1014" width="17.54296875" style="2" customWidth="1"/>
    <col min="1015" max="1015" width="16.54296875" style="2" customWidth="1"/>
    <col min="1016" max="1016" width="16.453125" style="2" customWidth="1"/>
    <col min="1017" max="1017" width="16.54296875" style="2" customWidth="1"/>
    <col min="1018" max="1018" width="15.54296875" style="2" customWidth="1"/>
    <col min="1019" max="1019" width="12.54296875" style="2" customWidth="1"/>
    <col min="1020" max="1020" width="12.453125" style="2" customWidth="1"/>
    <col min="1021" max="1021" width="5.54296875" style="2" customWidth="1"/>
    <col min="1022" max="1022" width="11.1796875" style="2" bestFit="1" customWidth="1"/>
    <col min="1023" max="1044" width="8.54296875" style="2" customWidth="1"/>
    <col min="1045" max="1267" width="10.81640625" style="2"/>
    <col min="1268" max="1268" width="5.81640625" style="2" customWidth="1"/>
    <col min="1269" max="1269" width="33.54296875" style="2" customWidth="1"/>
    <col min="1270" max="1270" width="17.54296875" style="2" customWidth="1"/>
    <col min="1271" max="1271" width="16.54296875" style="2" customWidth="1"/>
    <col min="1272" max="1272" width="16.453125" style="2" customWidth="1"/>
    <col min="1273" max="1273" width="16.54296875" style="2" customWidth="1"/>
    <col min="1274" max="1274" width="15.54296875" style="2" customWidth="1"/>
    <col min="1275" max="1275" width="12.54296875" style="2" customWidth="1"/>
    <col min="1276" max="1276" width="12.453125" style="2" customWidth="1"/>
    <col min="1277" max="1277" width="5.54296875" style="2" customWidth="1"/>
    <col min="1278" max="1278" width="11.1796875" style="2" bestFit="1" customWidth="1"/>
    <col min="1279" max="1300" width="8.54296875" style="2" customWidth="1"/>
    <col min="1301" max="1523" width="10.81640625" style="2"/>
    <col min="1524" max="1524" width="5.81640625" style="2" customWidth="1"/>
    <col min="1525" max="1525" width="33.54296875" style="2" customWidth="1"/>
    <col min="1526" max="1526" width="17.54296875" style="2" customWidth="1"/>
    <col min="1527" max="1527" width="16.54296875" style="2" customWidth="1"/>
    <col min="1528" max="1528" width="16.453125" style="2" customWidth="1"/>
    <col min="1529" max="1529" width="16.54296875" style="2" customWidth="1"/>
    <col min="1530" max="1530" width="15.54296875" style="2" customWidth="1"/>
    <col min="1531" max="1531" width="12.54296875" style="2" customWidth="1"/>
    <col min="1532" max="1532" width="12.453125" style="2" customWidth="1"/>
    <col min="1533" max="1533" width="5.54296875" style="2" customWidth="1"/>
    <col min="1534" max="1534" width="11.1796875" style="2" bestFit="1" customWidth="1"/>
    <col min="1535" max="1556" width="8.54296875" style="2" customWidth="1"/>
    <col min="1557" max="1779" width="10.81640625" style="2"/>
    <col min="1780" max="1780" width="5.81640625" style="2" customWidth="1"/>
    <col min="1781" max="1781" width="33.54296875" style="2" customWidth="1"/>
    <col min="1782" max="1782" width="17.54296875" style="2" customWidth="1"/>
    <col min="1783" max="1783" width="16.54296875" style="2" customWidth="1"/>
    <col min="1784" max="1784" width="16.453125" style="2" customWidth="1"/>
    <col min="1785" max="1785" width="16.54296875" style="2" customWidth="1"/>
    <col min="1786" max="1786" width="15.54296875" style="2" customWidth="1"/>
    <col min="1787" max="1787" width="12.54296875" style="2" customWidth="1"/>
    <col min="1788" max="1788" width="12.453125" style="2" customWidth="1"/>
    <col min="1789" max="1789" width="5.54296875" style="2" customWidth="1"/>
    <col min="1790" max="1790" width="11.1796875" style="2" bestFit="1" customWidth="1"/>
    <col min="1791" max="1812" width="8.54296875" style="2" customWidth="1"/>
    <col min="1813" max="2035" width="10.81640625" style="2"/>
    <col min="2036" max="2036" width="5.81640625" style="2" customWidth="1"/>
    <col min="2037" max="2037" width="33.54296875" style="2" customWidth="1"/>
    <col min="2038" max="2038" width="17.54296875" style="2" customWidth="1"/>
    <col min="2039" max="2039" width="16.54296875" style="2" customWidth="1"/>
    <col min="2040" max="2040" width="16.453125" style="2" customWidth="1"/>
    <col min="2041" max="2041" width="16.54296875" style="2" customWidth="1"/>
    <col min="2042" max="2042" width="15.54296875" style="2" customWidth="1"/>
    <col min="2043" max="2043" width="12.54296875" style="2" customWidth="1"/>
    <col min="2044" max="2044" width="12.453125" style="2" customWidth="1"/>
    <col min="2045" max="2045" width="5.54296875" style="2" customWidth="1"/>
    <col min="2046" max="2046" width="11.1796875" style="2" bestFit="1" customWidth="1"/>
    <col min="2047" max="2068" width="8.54296875" style="2" customWidth="1"/>
    <col min="2069" max="2291" width="10.81640625" style="2"/>
    <col min="2292" max="2292" width="5.81640625" style="2" customWidth="1"/>
    <col min="2293" max="2293" width="33.54296875" style="2" customWidth="1"/>
    <col min="2294" max="2294" width="17.54296875" style="2" customWidth="1"/>
    <col min="2295" max="2295" width="16.54296875" style="2" customWidth="1"/>
    <col min="2296" max="2296" width="16.453125" style="2" customWidth="1"/>
    <col min="2297" max="2297" width="16.54296875" style="2" customWidth="1"/>
    <col min="2298" max="2298" width="15.54296875" style="2" customWidth="1"/>
    <col min="2299" max="2299" width="12.54296875" style="2" customWidth="1"/>
    <col min="2300" max="2300" width="12.453125" style="2" customWidth="1"/>
    <col min="2301" max="2301" width="5.54296875" style="2" customWidth="1"/>
    <col min="2302" max="2302" width="11.1796875" style="2" bestFit="1" customWidth="1"/>
    <col min="2303" max="2324" width="8.54296875" style="2" customWidth="1"/>
    <col min="2325" max="2547" width="10.81640625" style="2"/>
    <col min="2548" max="2548" width="5.81640625" style="2" customWidth="1"/>
    <col min="2549" max="2549" width="33.54296875" style="2" customWidth="1"/>
    <col min="2550" max="2550" width="17.54296875" style="2" customWidth="1"/>
    <col min="2551" max="2551" width="16.54296875" style="2" customWidth="1"/>
    <col min="2552" max="2552" width="16.453125" style="2" customWidth="1"/>
    <col min="2553" max="2553" width="16.54296875" style="2" customWidth="1"/>
    <col min="2554" max="2554" width="15.54296875" style="2" customWidth="1"/>
    <col min="2555" max="2555" width="12.54296875" style="2" customWidth="1"/>
    <col min="2556" max="2556" width="12.453125" style="2" customWidth="1"/>
    <col min="2557" max="2557" width="5.54296875" style="2" customWidth="1"/>
    <col min="2558" max="2558" width="11.1796875" style="2" bestFit="1" customWidth="1"/>
    <col min="2559" max="2580" width="8.54296875" style="2" customWidth="1"/>
    <col min="2581" max="2803" width="10.81640625" style="2"/>
    <col min="2804" max="2804" width="5.81640625" style="2" customWidth="1"/>
    <col min="2805" max="2805" width="33.54296875" style="2" customWidth="1"/>
    <col min="2806" max="2806" width="17.54296875" style="2" customWidth="1"/>
    <col min="2807" max="2807" width="16.54296875" style="2" customWidth="1"/>
    <col min="2808" max="2808" width="16.453125" style="2" customWidth="1"/>
    <col min="2809" max="2809" width="16.54296875" style="2" customWidth="1"/>
    <col min="2810" max="2810" width="15.54296875" style="2" customWidth="1"/>
    <col min="2811" max="2811" width="12.54296875" style="2" customWidth="1"/>
    <col min="2812" max="2812" width="12.453125" style="2" customWidth="1"/>
    <col min="2813" max="2813" width="5.54296875" style="2" customWidth="1"/>
    <col min="2814" max="2814" width="11.1796875" style="2" bestFit="1" customWidth="1"/>
    <col min="2815" max="2836" width="8.54296875" style="2" customWidth="1"/>
    <col min="2837" max="3059" width="10.81640625" style="2"/>
    <col min="3060" max="3060" width="5.81640625" style="2" customWidth="1"/>
    <col min="3061" max="3061" width="33.54296875" style="2" customWidth="1"/>
    <col min="3062" max="3062" width="17.54296875" style="2" customWidth="1"/>
    <col min="3063" max="3063" width="16.54296875" style="2" customWidth="1"/>
    <col min="3064" max="3064" width="16.453125" style="2" customWidth="1"/>
    <col min="3065" max="3065" width="16.54296875" style="2" customWidth="1"/>
    <col min="3066" max="3066" width="15.54296875" style="2" customWidth="1"/>
    <col min="3067" max="3067" width="12.54296875" style="2" customWidth="1"/>
    <col min="3068" max="3068" width="12.453125" style="2" customWidth="1"/>
    <col min="3069" max="3069" width="5.54296875" style="2" customWidth="1"/>
    <col min="3070" max="3070" width="11.1796875" style="2" bestFit="1" customWidth="1"/>
    <col min="3071" max="3092" width="8.54296875" style="2" customWidth="1"/>
    <col min="3093" max="3315" width="10.81640625" style="2"/>
    <col min="3316" max="3316" width="5.81640625" style="2" customWidth="1"/>
    <col min="3317" max="3317" width="33.54296875" style="2" customWidth="1"/>
    <col min="3318" max="3318" width="17.54296875" style="2" customWidth="1"/>
    <col min="3319" max="3319" width="16.54296875" style="2" customWidth="1"/>
    <col min="3320" max="3320" width="16.453125" style="2" customWidth="1"/>
    <col min="3321" max="3321" width="16.54296875" style="2" customWidth="1"/>
    <col min="3322" max="3322" width="15.54296875" style="2" customWidth="1"/>
    <col min="3323" max="3323" width="12.54296875" style="2" customWidth="1"/>
    <col min="3324" max="3324" width="12.453125" style="2" customWidth="1"/>
    <col min="3325" max="3325" width="5.54296875" style="2" customWidth="1"/>
    <col min="3326" max="3326" width="11.1796875" style="2" bestFit="1" customWidth="1"/>
    <col min="3327" max="3348" width="8.54296875" style="2" customWidth="1"/>
    <col min="3349" max="3571" width="10.81640625" style="2"/>
    <col min="3572" max="3572" width="5.81640625" style="2" customWidth="1"/>
    <col min="3573" max="3573" width="33.54296875" style="2" customWidth="1"/>
    <col min="3574" max="3574" width="17.54296875" style="2" customWidth="1"/>
    <col min="3575" max="3575" width="16.54296875" style="2" customWidth="1"/>
    <col min="3576" max="3576" width="16.453125" style="2" customWidth="1"/>
    <col min="3577" max="3577" width="16.54296875" style="2" customWidth="1"/>
    <col min="3578" max="3578" width="15.54296875" style="2" customWidth="1"/>
    <col min="3579" max="3579" width="12.54296875" style="2" customWidth="1"/>
    <col min="3580" max="3580" width="12.453125" style="2" customWidth="1"/>
    <col min="3581" max="3581" width="5.54296875" style="2" customWidth="1"/>
    <col min="3582" max="3582" width="11.1796875" style="2" bestFit="1" customWidth="1"/>
    <col min="3583" max="3604" width="8.54296875" style="2" customWidth="1"/>
    <col min="3605" max="3827" width="10.81640625" style="2"/>
    <col min="3828" max="3828" width="5.81640625" style="2" customWidth="1"/>
    <col min="3829" max="3829" width="33.54296875" style="2" customWidth="1"/>
    <col min="3830" max="3830" width="17.54296875" style="2" customWidth="1"/>
    <col min="3831" max="3831" width="16.54296875" style="2" customWidth="1"/>
    <col min="3832" max="3832" width="16.453125" style="2" customWidth="1"/>
    <col min="3833" max="3833" width="16.54296875" style="2" customWidth="1"/>
    <col min="3834" max="3834" width="15.54296875" style="2" customWidth="1"/>
    <col min="3835" max="3835" width="12.54296875" style="2" customWidth="1"/>
    <col min="3836" max="3836" width="12.453125" style="2" customWidth="1"/>
    <col min="3837" max="3837" width="5.54296875" style="2" customWidth="1"/>
    <col min="3838" max="3838" width="11.1796875" style="2" bestFit="1" customWidth="1"/>
    <col min="3839" max="3860" width="8.54296875" style="2" customWidth="1"/>
    <col min="3861" max="4083" width="10.81640625" style="2"/>
    <col min="4084" max="4084" width="5.81640625" style="2" customWidth="1"/>
    <col min="4085" max="4085" width="33.54296875" style="2" customWidth="1"/>
    <col min="4086" max="4086" width="17.54296875" style="2" customWidth="1"/>
    <col min="4087" max="4087" width="16.54296875" style="2" customWidth="1"/>
    <col min="4088" max="4088" width="16.453125" style="2" customWidth="1"/>
    <col min="4089" max="4089" width="16.54296875" style="2" customWidth="1"/>
    <col min="4090" max="4090" width="15.54296875" style="2" customWidth="1"/>
    <col min="4091" max="4091" width="12.54296875" style="2" customWidth="1"/>
    <col min="4092" max="4092" width="12.453125" style="2" customWidth="1"/>
    <col min="4093" max="4093" width="5.54296875" style="2" customWidth="1"/>
    <col min="4094" max="4094" width="11.1796875" style="2" bestFit="1" customWidth="1"/>
    <col min="4095" max="4116" width="8.54296875" style="2" customWidth="1"/>
    <col min="4117" max="4339" width="10.81640625" style="2"/>
    <col min="4340" max="4340" width="5.81640625" style="2" customWidth="1"/>
    <col min="4341" max="4341" width="33.54296875" style="2" customWidth="1"/>
    <col min="4342" max="4342" width="17.54296875" style="2" customWidth="1"/>
    <col min="4343" max="4343" width="16.54296875" style="2" customWidth="1"/>
    <col min="4344" max="4344" width="16.453125" style="2" customWidth="1"/>
    <col min="4345" max="4345" width="16.54296875" style="2" customWidth="1"/>
    <col min="4346" max="4346" width="15.54296875" style="2" customWidth="1"/>
    <col min="4347" max="4347" width="12.54296875" style="2" customWidth="1"/>
    <col min="4348" max="4348" width="12.453125" style="2" customWidth="1"/>
    <col min="4349" max="4349" width="5.54296875" style="2" customWidth="1"/>
    <col min="4350" max="4350" width="11.1796875" style="2" bestFit="1" customWidth="1"/>
    <col min="4351" max="4372" width="8.54296875" style="2" customWidth="1"/>
    <col min="4373" max="4595" width="10.81640625" style="2"/>
    <col min="4596" max="4596" width="5.81640625" style="2" customWidth="1"/>
    <col min="4597" max="4597" width="33.54296875" style="2" customWidth="1"/>
    <col min="4598" max="4598" width="17.54296875" style="2" customWidth="1"/>
    <col min="4599" max="4599" width="16.54296875" style="2" customWidth="1"/>
    <col min="4600" max="4600" width="16.453125" style="2" customWidth="1"/>
    <col min="4601" max="4601" width="16.54296875" style="2" customWidth="1"/>
    <col min="4602" max="4602" width="15.54296875" style="2" customWidth="1"/>
    <col min="4603" max="4603" width="12.54296875" style="2" customWidth="1"/>
    <col min="4604" max="4604" width="12.453125" style="2" customWidth="1"/>
    <col min="4605" max="4605" width="5.54296875" style="2" customWidth="1"/>
    <col min="4606" max="4606" width="11.1796875" style="2" bestFit="1" customWidth="1"/>
    <col min="4607" max="4628" width="8.54296875" style="2" customWidth="1"/>
    <col min="4629" max="4851" width="10.81640625" style="2"/>
    <col min="4852" max="4852" width="5.81640625" style="2" customWidth="1"/>
    <col min="4853" max="4853" width="33.54296875" style="2" customWidth="1"/>
    <col min="4854" max="4854" width="17.54296875" style="2" customWidth="1"/>
    <col min="4855" max="4855" width="16.54296875" style="2" customWidth="1"/>
    <col min="4856" max="4856" width="16.453125" style="2" customWidth="1"/>
    <col min="4857" max="4857" width="16.54296875" style="2" customWidth="1"/>
    <col min="4858" max="4858" width="15.54296875" style="2" customWidth="1"/>
    <col min="4859" max="4859" width="12.54296875" style="2" customWidth="1"/>
    <col min="4860" max="4860" width="12.453125" style="2" customWidth="1"/>
    <col min="4861" max="4861" width="5.54296875" style="2" customWidth="1"/>
    <col min="4862" max="4862" width="11.1796875" style="2" bestFit="1" customWidth="1"/>
    <col min="4863" max="4884" width="8.54296875" style="2" customWidth="1"/>
    <col min="4885" max="5107" width="10.81640625" style="2"/>
    <col min="5108" max="5108" width="5.81640625" style="2" customWidth="1"/>
    <col min="5109" max="5109" width="33.54296875" style="2" customWidth="1"/>
    <col min="5110" max="5110" width="17.54296875" style="2" customWidth="1"/>
    <col min="5111" max="5111" width="16.54296875" style="2" customWidth="1"/>
    <col min="5112" max="5112" width="16.453125" style="2" customWidth="1"/>
    <col min="5113" max="5113" width="16.54296875" style="2" customWidth="1"/>
    <col min="5114" max="5114" width="15.54296875" style="2" customWidth="1"/>
    <col min="5115" max="5115" width="12.54296875" style="2" customWidth="1"/>
    <col min="5116" max="5116" width="12.453125" style="2" customWidth="1"/>
    <col min="5117" max="5117" width="5.54296875" style="2" customWidth="1"/>
    <col min="5118" max="5118" width="11.1796875" style="2" bestFit="1" customWidth="1"/>
    <col min="5119" max="5140" width="8.54296875" style="2" customWidth="1"/>
    <col min="5141" max="5363" width="10.81640625" style="2"/>
    <col min="5364" max="5364" width="5.81640625" style="2" customWidth="1"/>
    <col min="5365" max="5365" width="33.54296875" style="2" customWidth="1"/>
    <col min="5366" max="5366" width="17.54296875" style="2" customWidth="1"/>
    <col min="5367" max="5367" width="16.54296875" style="2" customWidth="1"/>
    <col min="5368" max="5368" width="16.453125" style="2" customWidth="1"/>
    <col min="5369" max="5369" width="16.54296875" style="2" customWidth="1"/>
    <col min="5370" max="5370" width="15.54296875" style="2" customWidth="1"/>
    <col min="5371" max="5371" width="12.54296875" style="2" customWidth="1"/>
    <col min="5372" max="5372" width="12.453125" style="2" customWidth="1"/>
    <col min="5373" max="5373" width="5.54296875" style="2" customWidth="1"/>
    <col min="5374" max="5374" width="11.1796875" style="2" bestFit="1" customWidth="1"/>
    <col min="5375" max="5396" width="8.54296875" style="2" customWidth="1"/>
    <col min="5397" max="5619" width="10.81640625" style="2"/>
    <col min="5620" max="5620" width="5.81640625" style="2" customWidth="1"/>
    <col min="5621" max="5621" width="33.54296875" style="2" customWidth="1"/>
    <col min="5622" max="5622" width="17.54296875" style="2" customWidth="1"/>
    <col min="5623" max="5623" width="16.54296875" style="2" customWidth="1"/>
    <col min="5624" max="5624" width="16.453125" style="2" customWidth="1"/>
    <col min="5625" max="5625" width="16.54296875" style="2" customWidth="1"/>
    <col min="5626" max="5626" width="15.54296875" style="2" customWidth="1"/>
    <col min="5627" max="5627" width="12.54296875" style="2" customWidth="1"/>
    <col min="5628" max="5628" width="12.453125" style="2" customWidth="1"/>
    <col min="5629" max="5629" width="5.54296875" style="2" customWidth="1"/>
    <col min="5630" max="5630" width="11.1796875" style="2" bestFit="1" customWidth="1"/>
    <col min="5631" max="5652" width="8.54296875" style="2" customWidth="1"/>
    <col min="5653" max="5875" width="10.81640625" style="2"/>
    <col min="5876" max="5876" width="5.81640625" style="2" customWidth="1"/>
    <col min="5877" max="5877" width="33.54296875" style="2" customWidth="1"/>
    <col min="5878" max="5878" width="17.54296875" style="2" customWidth="1"/>
    <col min="5879" max="5879" width="16.54296875" style="2" customWidth="1"/>
    <col min="5880" max="5880" width="16.453125" style="2" customWidth="1"/>
    <col min="5881" max="5881" width="16.54296875" style="2" customWidth="1"/>
    <col min="5882" max="5882" width="15.54296875" style="2" customWidth="1"/>
    <col min="5883" max="5883" width="12.54296875" style="2" customWidth="1"/>
    <col min="5884" max="5884" width="12.453125" style="2" customWidth="1"/>
    <col min="5885" max="5885" width="5.54296875" style="2" customWidth="1"/>
    <col min="5886" max="5886" width="11.1796875" style="2" bestFit="1" customWidth="1"/>
    <col min="5887" max="5908" width="8.54296875" style="2" customWidth="1"/>
    <col min="5909" max="6131" width="10.81640625" style="2"/>
    <col min="6132" max="6132" width="5.81640625" style="2" customWidth="1"/>
    <col min="6133" max="6133" width="33.54296875" style="2" customWidth="1"/>
    <col min="6134" max="6134" width="17.54296875" style="2" customWidth="1"/>
    <col min="6135" max="6135" width="16.54296875" style="2" customWidth="1"/>
    <col min="6136" max="6136" width="16.453125" style="2" customWidth="1"/>
    <col min="6137" max="6137" width="16.54296875" style="2" customWidth="1"/>
    <col min="6138" max="6138" width="15.54296875" style="2" customWidth="1"/>
    <col min="6139" max="6139" width="12.54296875" style="2" customWidth="1"/>
    <col min="6140" max="6140" width="12.453125" style="2" customWidth="1"/>
    <col min="6141" max="6141" width="5.54296875" style="2" customWidth="1"/>
    <col min="6142" max="6142" width="11.1796875" style="2" bestFit="1" customWidth="1"/>
    <col min="6143" max="6164" width="8.54296875" style="2" customWidth="1"/>
    <col min="6165" max="6387" width="10.81640625" style="2"/>
    <col min="6388" max="6388" width="5.81640625" style="2" customWidth="1"/>
    <col min="6389" max="6389" width="33.54296875" style="2" customWidth="1"/>
    <col min="6390" max="6390" width="17.54296875" style="2" customWidth="1"/>
    <col min="6391" max="6391" width="16.54296875" style="2" customWidth="1"/>
    <col min="6392" max="6392" width="16.453125" style="2" customWidth="1"/>
    <col min="6393" max="6393" width="16.54296875" style="2" customWidth="1"/>
    <col min="6394" max="6394" width="15.54296875" style="2" customWidth="1"/>
    <col min="6395" max="6395" width="12.54296875" style="2" customWidth="1"/>
    <col min="6396" max="6396" width="12.453125" style="2" customWidth="1"/>
    <col min="6397" max="6397" width="5.54296875" style="2" customWidth="1"/>
    <col min="6398" max="6398" width="11.1796875" style="2" bestFit="1" customWidth="1"/>
    <col min="6399" max="6420" width="8.54296875" style="2" customWidth="1"/>
    <col min="6421" max="6643" width="10.81640625" style="2"/>
    <col min="6644" max="6644" width="5.81640625" style="2" customWidth="1"/>
    <col min="6645" max="6645" width="33.54296875" style="2" customWidth="1"/>
    <col min="6646" max="6646" width="17.54296875" style="2" customWidth="1"/>
    <col min="6647" max="6647" width="16.54296875" style="2" customWidth="1"/>
    <col min="6648" max="6648" width="16.453125" style="2" customWidth="1"/>
    <col min="6649" max="6649" width="16.54296875" style="2" customWidth="1"/>
    <col min="6650" max="6650" width="15.54296875" style="2" customWidth="1"/>
    <col min="6651" max="6651" width="12.54296875" style="2" customWidth="1"/>
    <col min="6652" max="6652" width="12.453125" style="2" customWidth="1"/>
    <col min="6653" max="6653" width="5.54296875" style="2" customWidth="1"/>
    <col min="6654" max="6654" width="11.1796875" style="2" bestFit="1" customWidth="1"/>
    <col min="6655" max="6676" width="8.54296875" style="2" customWidth="1"/>
    <col min="6677" max="6899" width="10.81640625" style="2"/>
    <col min="6900" max="6900" width="5.81640625" style="2" customWidth="1"/>
    <col min="6901" max="6901" width="33.54296875" style="2" customWidth="1"/>
    <col min="6902" max="6902" width="17.54296875" style="2" customWidth="1"/>
    <col min="6903" max="6903" width="16.54296875" style="2" customWidth="1"/>
    <col min="6904" max="6904" width="16.453125" style="2" customWidth="1"/>
    <col min="6905" max="6905" width="16.54296875" style="2" customWidth="1"/>
    <col min="6906" max="6906" width="15.54296875" style="2" customWidth="1"/>
    <col min="6907" max="6907" width="12.54296875" style="2" customWidth="1"/>
    <col min="6908" max="6908" width="12.453125" style="2" customWidth="1"/>
    <col min="6909" max="6909" width="5.54296875" style="2" customWidth="1"/>
    <col min="6910" max="6910" width="11.1796875" style="2" bestFit="1" customWidth="1"/>
    <col min="6911" max="6932" width="8.54296875" style="2" customWidth="1"/>
    <col min="6933" max="7155" width="10.81640625" style="2"/>
    <col min="7156" max="7156" width="5.81640625" style="2" customWidth="1"/>
    <col min="7157" max="7157" width="33.54296875" style="2" customWidth="1"/>
    <col min="7158" max="7158" width="17.54296875" style="2" customWidth="1"/>
    <col min="7159" max="7159" width="16.54296875" style="2" customWidth="1"/>
    <col min="7160" max="7160" width="16.453125" style="2" customWidth="1"/>
    <col min="7161" max="7161" width="16.54296875" style="2" customWidth="1"/>
    <col min="7162" max="7162" width="15.54296875" style="2" customWidth="1"/>
    <col min="7163" max="7163" width="12.54296875" style="2" customWidth="1"/>
    <col min="7164" max="7164" width="12.453125" style="2" customWidth="1"/>
    <col min="7165" max="7165" width="5.54296875" style="2" customWidth="1"/>
    <col min="7166" max="7166" width="11.1796875" style="2" bestFit="1" customWidth="1"/>
    <col min="7167" max="7188" width="8.54296875" style="2" customWidth="1"/>
    <col min="7189" max="7411" width="10.81640625" style="2"/>
    <col min="7412" max="7412" width="5.81640625" style="2" customWidth="1"/>
    <col min="7413" max="7413" width="33.54296875" style="2" customWidth="1"/>
    <col min="7414" max="7414" width="17.54296875" style="2" customWidth="1"/>
    <col min="7415" max="7415" width="16.54296875" style="2" customWidth="1"/>
    <col min="7416" max="7416" width="16.453125" style="2" customWidth="1"/>
    <col min="7417" max="7417" width="16.54296875" style="2" customWidth="1"/>
    <col min="7418" max="7418" width="15.54296875" style="2" customWidth="1"/>
    <col min="7419" max="7419" width="12.54296875" style="2" customWidth="1"/>
    <col min="7420" max="7420" width="12.453125" style="2" customWidth="1"/>
    <col min="7421" max="7421" width="5.54296875" style="2" customWidth="1"/>
    <col min="7422" max="7422" width="11.1796875" style="2" bestFit="1" customWidth="1"/>
    <col min="7423" max="7444" width="8.54296875" style="2" customWidth="1"/>
    <col min="7445" max="7667" width="10.81640625" style="2"/>
    <col min="7668" max="7668" width="5.81640625" style="2" customWidth="1"/>
    <col min="7669" max="7669" width="33.54296875" style="2" customWidth="1"/>
    <col min="7670" max="7670" width="17.54296875" style="2" customWidth="1"/>
    <col min="7671" max="7671" width="16.54296875" style="2" customWidth="1"/>
    <col min="7672" max="7672" width="16.453125" style="2" customWidth="1"/>
    <col min="7673" max="7673" width="16.54296875" style="2" customWidth="1"/>
    <col min="7674" max="7674" width="15.54296875" style="2" customWidth="1"/>
    <col min="7675" max="7675" width="12.54296875" style="2" customWidth="1"/>
    <col min="7676" max="7676" width="12.453125" style="2" customWidth="1"/>
    <col min="7677" max="7677" width="5.54296875" style="2" customWidth="1"/>
    <col min="7678" max="7678" width="11.1796875" style="2" bestFit="1" customWidth="1"/>
    <col min="7679" max="7700" width="8.54296875" style="2" customWidth="1"/>
    <col min="7701" max="7923" width="10.81640625" style="2"/>
    <col min="7924" max="7924" width="5.81640625" style="2" customWidth="1"/>
    <col min="7925" max="7925" width="33.54296875" style="2" customWidth="1"/>
    <col min="7926" max="7926" width="17.54296875" style="2" customWidth="1"/>
    <col min="7927" max="7927" width="16.54296875" style="2" customWidth="1"/>
    <col min="7928" max="7928" width="16.453125" style="2" customWidth="1"/>
    <col min="7929" max="7929" width="16.54296875" style="2" customWidth="1"/>
    <col min="7930" max="7930" width="15.54296875" style="2" customWidth="1"/>
    <col min="7931" max="7931" width="12.54296875" style="2" customWidth="1"/>
    <col min="7932" max="7932" width="12.453125" style="2" customWidth="1"/>
    <col min="7933" max="7933" width="5.54296875" style="2" customWidth="1"/>
    <col min="7934" max="7934" width="11.1796875" style="2" bestFit="1" customWidth="1"/>
    <col min="7935" max="7956" width="8.54296875" style="2" customWidth="1"/>
    <col min="7957" max="8179" width="10.81640625" style="2"/>
    <col min="8180" max="8180" width="5.81640625" style="2" customWidth="1"/>
    <col min="8181" max="8181" width="33.54296875" style="2" customWidth="1"/>
    <col min="8182" max="8182" width="17.54296875" style="2" customWidth="1"/>
    <col min="8183" max="8183" width="16.54296875" style="2" customWidth="1"/>
    <col min="8184" max="8184" width="16.453125" style="2" customWidth="1"/>
    <col min="8185" max="8185" width="16.54296875" style="2" customWidth="1"/>
    <col min="8186" max="8186" width="15.54296875" style="2" customWidth="1"/>
    <col min="8187" max="8187" width="12.54296875" style="2" customWidth="1"/>
    <col min="8188" max="8188" width="12.453125" style="2" customWidth="1"/>
    <col min="8189" max="8189" width="5.54296875" style="2" customWidth="1"/>
    <col min="8190" max="8190" width="11.1796875" style="2" bestFit="1" customWidth="1"/>
    <col min="8191" max="8212" width="8.54296875" style="2" customWidth="1"/>
    <col min="8213" max="8435" width="10.81640625" style="2"/>
    <col min="8436" max="8436" width="5.81640625" style="2" customWidth="1"/>
    <col min="8437" max="8437" width="33.54296875" style="2" customWidth="1"/>
    <col min="8438" max="8438" width="17.54296875" style="2" customWidth="1"/>
    <col min="8439" max="8439" width="16.54296875" style="2" customWidth="1"/>
    <col min="8440" max="8440" width="16.453125" style="2" customWidth="1"/>
    <col min="8441" max="8441" width="16.54296875" style="2" customWidth="1"/>
    <col min="8442" max="8442" width="15.54296875" style="2" customWidth="1"/>
    <col min="8443" max="8443" width="12.54296875" style="2" customWidth="1"/>
    <col min="8444" max="8444" width="12.453125" style="2" customWidth="1"/>
    <col min="8445" max="8445" width="5.54296875" style="2" customWidth="1"/>
    <col min="8446" max="8446" width="11.1796875" style="2" bestFit="1" customWidth="1"/>
    <col min="8447" max="8468" width="8.54296875" style="2" customWidth="1"/>
    <col min="8469" max="8691" width="10.81640625" style="2"/>
    <col min="8692" max="8692" width="5.81640625" style="2" customWidth="1"/>
    <col min="8693" max="8693" width="33.54296875" style="2" customWidth="1"/>
    <col min="8694" max="8694" width="17.54296875" style="2" customWidth="1"/>
    <col min="8695" max="8695" width="16.54296875" style="2" customWidth="1"/>
    <col min="8696" max="8696" width="16.453125" style="2" customWidth="1"/>
    <col min="8697" max="8697" width="16.54296875" style="2" customWidth="1"/>
    <col min="8698" max="8698" width="15.54296875" style="2" customWidth="1"/>
    <col min="8699" max="8699" width="12.54296875" style="2" customWidth="1"/>
    <col min="8700" max="8700" width="12.453125" style="2" customWidth="1"/>
    <col min="8701" max="8701" width="5.54296875" style="2" customWidth="1"/>
    <col min="8702" max="8702" width="11.1796875" style="2" bestFit="1" customWidth="1"/>
    <col min="8703" max="8724" width="8.54296875" style="2" customWidth="1"/>
    <col min="8725" max="8947" width="10.81640625" style="2"/>
    <col min="8948" max="8948" width="5.81640625" style="2" customWidth="1"/>
    <col min="8949" max="8949" width="33.54296875" style="2" customWidth="1"/>
    <col min="8950" max="8950" width="17.54296875" style="2" customWidth="1"/>
    <col min="8951" max="8951" width="16.54296875" style="2" customWidth="1"/>
    <col min="8952" max="8952" width="16.453125" style="2" customWidth="1"/>
    <col min="8953" max="8953" width="16.54296875" style="2" customWidth="1"/>
    <col min="8954" max="8954" width="15.54296875" style="2" customWidth="1"/>
    <col min="8955" max="8955" width="12.54296875" style="2" customWidth="1"/>
    <col min="8956" max="8956" width="12.453125" style="2" customWidth="1"/>
    <col min="8957" max="8957" width="5.54296875" style="2" customWidth="1"/>
    <col min="8958" max="8958" width="11.1796875" style="2" bestFit="1" customWidth="1"/>
    <col min="8959" max="8980" width="8.54296875" style="2" customWidth="1"/>
    <col min="8981" max="9203" width="10.81640625" style="2"/>
    <col min="9204" max="9204" width="5.81640625" style="2" customWidth="1"/>
    <col min="9205" max="9205" width="33.54296875" style="2" customWidth="1"/>
    <col min="9206" max="9206" width="17.54296875" style="2" customWidth="1"/>
    <col min="9207" max="9207" width="16.54296875" style="2" customWidth="1"/>
    <col min="9208" max="9208" width="16.453125" style="2" customWidth="1"/>
    <col min="9209" max="9209" width="16.54296875" style="2" customWidth="1"/>
    <col min="9210" max="9210" width="15.54296875" style="2" customWidth="1"/>
    <col min="9211" max="9211" width="12.54296875" style="2" customWidth="1"/>
    <col min="9212" max="9212" width="12.453125" style="2" customWidth="1"/>
    <col min="9213" max="9213" width="5.54296875" style="2" customWidth="1"/>
    <col min="9214" max="9214" width="11.1796875" style="2" bestFit="1" customWidth="1"/>
    <col min="9215" max="9236" width="8.54296875" style="2" customWidth="1"/>
    <col min="9237" max="9459" width="10.81640625" style="2"/>
    <col min="9460" max="9460" width="5.81640625" style="2" customWidth="1"/>
    <col min="9461" max="9461" width="33.54296875" style="2" customWidth="1"/>
    <col min="9462" max="9462" width="17.54296875" style="2" customWidth="1"/>
    <col min="9463" max="9463" width="16.54296875" style="2" customWidth="1"/>
    <col min="9464" max="9464" width="16.453125" style="2" customWidth="1"/>
    <col min="9465" max="9465" width="16.54296875" style="2" customWidth="1"/>
    <col min="9466" max="9466" width="15.54296875" style="2" customWidth="1"/>
    <col min="9467" max="9467" width="12.54296875" style="2" customWidth="1"/>
    <col min="9468" max="9468" width="12.453125" style="2" customWidth="1"/>
    <col min="9469" max="9469" width="5.54296875" style="2" customWidth="1"/>
    <col min="9470" max="9470" width="11.1796875" style="2" bestFit="1" customWidth="1"/>
    <col min="9471" max="9492" width="8.54296875" style="2" customWidth="1"/>
    <col min="9493" max="9715" width="10.81640625" style="2"/>
    <col min="9716" max="9716" width="5.81640625" style="2" customWidth="1"/>
    <col min="9717" max="9717" width="33.54296875" style="2" customWidth="1"/>
    <col min="9718" max="9718" width="17.54296875" style="2" customWidth="1"/>
    <col min="9719" max="9719" width="16.54296875" style="2" customWidth="1"/>
    <col min="9720" max="9720" width="16.453125" style="2" customWidth="1"/>
    <col min="9721" max="9721" width="16.54296875" style="2" customWidth="1"/>
    <col min="9722" max="9722" width="15.54296875" style="2" customWidth="1"/>
    <col min="9723" max="9723" width="12.54296875" style="2" customWidth="1"/>
    <col min="9724" max="9724" width="12.453125" style="2" customWidth="1"/>
    <col min="9725" max="9725" width="5.54296875" style="2" customWidth="1"/>
    <col min="9726" max="9726" width="11.1796875" style="2" bestFit="1" customWidth="1"/>
    <col min="9727" max="9748" width="8.54296875" style="2" customWidth="1"/>
    <col min="9749" max="9971" width="10.81640625" style="2"/>
    <col min="9972" max="9972" width="5.81640625" style="2" customWidth="1"/>
    <col min="9973" max="9973" width="33.54296875" style="2" customWidth="1"/>
    <col min="9974" max="9974" width="17.54296875" style="2" customWidth="1"/>
    <col min="9975" max="9975" width="16.54296875" style="2" customWidth="1"/>
    <col min="9976" max="9976" width="16.453125" style="2" customWidth="1"/>
    <col min="9977" max="9977" width="16.54296875" style="2" customWidth="1"/>
    <col min="9978" max="9978" width="15.54296875" style="2" customWidth="1"/>
    <col min="9979" max="9979" width="12.54296875" style="2" customWidth="1"/>
    <col min="9980" max="9980" width="12.453125" style="2" customWidth="1"/>
    <col min="9981" max="9981" width="5.54296875" style="2" customWidth="1"/>
    <col min="9982" max="9982" width="11.1796875" style="2" bestFit="1" customWidth="1"/>
    <col min="9983" max="10004" width="8.54296875" style="2" customWidth="1"/>
    <col min="10005" max="10227" width="10.81640625" style="2"/>
    <col min="10228" max="10228" width="5.81640625" style="2" customWidth="1"/>
    <col min="10229" max="10229" width="33.54296875" style="2" customWidth="1"/>
    <col min="10230" max="10230" width="17.54296875" style="2" customWidth="1"/>
    <col min="10231" max="10231" width="16.54296875" style="2" customWidth="1"/>
    <col min="10232" max="10232" width="16.453125" style="2" customWidth="1"/>
    <col min="10233" max="10233" width="16.54296875" style="2" customWidth="1"/>
    <col min="10234" max="10234" width="15.54296875" style="2" customWidth="1"/>
    <col min="10235" max="10235" width="12.54296875" style="2" customWidth="1"/>
    <col min="10236" max="10236" width="12.453125" style="2" customWidth="1"/>
    <col min="10237" max="10237" width="5.54296875" style="2" customWidth="1"/>
    <col min="10238" max="10238" width="11.1796875" style="2" bestFit="1" customWidth="1"/>
    <col min="10239" max="10260" width="8.54296875" style="2" customWidth="1"/>
    <col min="10261" max="10483" width="10.81640625" style="2"/>
    <col min="10484" max="10484" width="5.81640625" style="2" customWidth="1"/>
    <col min="10485" max="10485" width="33.54296875" style="2" customWidth="1"/>
    <col min="10486" max="10486" width="17.54296875" style="2" customWidth="1"/>
    <col min="10487" max="10487" width="16.54296875" style="2" customWidth="1"/>
    <col min="10488" max="10488" width="16.453125" style="2" customWidth="1"/>
    <col min="10489" max="10489" width="16.54296875" style="2" customWidth="1"/>
    <col min="10490" max="10490" width="15.54296875" style="2" customWidth="1"/>
    <col min="10491" max="10491" width="12.54296875" style="2" customWidth="1"/>
    <col min="10492" max="10492" width="12.453125" style="2" customWidth="1"/>
    <col min="10493" max="10493" width="5.54296875" style="2" customWidth="1"/>
    <col min="10494" max="10494" width="11.1796875" style="2" bestFit="1" customWidth="1"/>
    <col min="10495" max="10516" width="8.54296875" style="2" customWidth="1"/>
    <col min="10517" max="10739" width="10.81640625" style="2"/>
    <col min="10740" max="10740" width="5.81640625" style="2" customWidth="1"/>
    <col min="10741" max="10741" width="33.54296875" style="2" customWidth="1"/>
    <col min="10742" max="10742" width="17.54296875" style="2" customWidth="1"/>
    <col min="10743" max="10743" width="16.54296875" style="2" customWidth="1"/>
    <col min="10744" max="10744" width="16.453125" style="2" customWidth="1"/>
    <col min="10745" max="10745" width="16.54296875" style="2" customWidth="1"/>
    <col min="10746" max="10746" width="15.54296875" style="2" customWidth="1"/>
    <col min="10747" max="10747" width="12.54296875" style="2" customWidth="1"/>
    <col min="10748" max="10748" width="12.453125" style="2" customWidth="1"/>
    <col min="10749" max="10749" width="5.54296875" style="2" customWidth="1"/>
    <col min="10750" max="10750" width="11.1796875" style="2" bestFit="1" customWidth="1"/>
    <col min="10751" max="10772" width="8.54296875" style="2" customWidth="1"/>
    <col min="10773" max="10995" width="10.81640625" style="2"/>
    <col min="10996" max="10996" width="5.81640625" style="2" customWidth="1"/>
    <col min="10997" max="10997" width="33.54296875" style="2" customWidth="1"/>
    <col min="10998" max="10998" width="17.54296875" style="2" customWidth="1"/>
    <col min="10999" max="10999" width="16.54296875" style="2" customWidth="1"/>
    <col min="11000" max="11000" width="16.453125" style="2" customWidth="1"/>
    <col min="11001" max="11001" width="16.54296875" style="2" customWidth="1"/>
    <col min="11002" max="11002" width="15.54296875" style="2" customWidth="1"/>
    <col min="11003" max="11003" width="12.54296875" style="2" customWidth="1"/>
    <col min="11004" max="11004" width="12.453125" style="2" customWidth="1"/>
    <col min="11005" max="11005" width="5.54296875" style="2" customWidth="1"/>
    <col min="11006" max="11006" width="11.1796875" style="2" bestFit="1" customWidth="1"/>
    <col min="11007" max="11028" width="8.54296875" style="2" customWidth="1"/>
    <col min="11029" max="11251" width="10.81640625" style="2"/>
    <col min="11252" max="11252" width="5.81640625" style="2" customWidth="1"/>
    <col min="11253" max="11253" width="33.54296875" style="2" customWidth="1"/>
    <col min="11254" max="11254" width="17.54296875" style="2" customWidth="1"/>
    <col min="11255" max="11255" width="16.54296875" style="2" customWidth="1"/>
    <col min="11256" max="11256" width="16.453125" style="2" customWidth="1"/>
    <col min="11257" max="11257" width="16.54296875" style="2" customWidth="1"/>
    <col min="11258" max="11258" width="15.54296875" style="2" customWidth="1"/>
    <col min="11259" max="11259" width="12.54296875" style="2" customWidth="1"/>
    <col min="11260" max="11260" width="12.453125" style="2" customWidth="1"/>
    <col min="11261" max="11261" width="5.54296875" style="2" customWidth="1"/>
    <col min="11262" max="11262" width="11.1796875" style="2" bestFit="1" customWidth="1"/>
    <col min="11263" max="11284" width="8.54296875" style="2" customWidth="1"/>
    <col min="11285" max="11507" width="10.81640625" style="2"/>
    <col min="11508" max="11508" width="5.81640625" style="2" customWidth="1"/>
    <col min="11509" max="11509" width="33.54296875" style="2" customWidth="1"/>
    <col min="11510" max="11510" width="17.54296875" style="2" customWidth="1"/>
    <col min="11511" max="11511" width="16.54296875" style="2" customWidth="1"/>
    <col min="11512" max="11512" width="16.453125" style="2" customWidth="1"/>
    <col min="11513" max="11513" width="16.54296875" style="2" customWidth="1"/>
    <col min="11514" max="11514" width="15.54296875" style="2" customWidth="1"/>
    <col min="11515" max="11515" width="12.54296875" style="2" customWidth="1"/>
    <col min="11516" max="11516" width="12.453125" style="2" customWidth="1"/>
    <col min="11517" max="11517" width="5.54296875" style="2" customWidth="1"/>
    <col min="11518" max="11518" width="11.1796875" style="2" bestFit="1" customWidth="1"/>
    <col min="11519" max="11540" width="8.54296875" style="2" customWidth="1"/>
    <col min="11541" max="11763" width="10.81640625" style="2"/>
    <col min="11764" max="11764" width="5.81640625" style="2" customWidth="1"/>
    <col min="11765" max="11765" width="33.54296875" style="2" customWidth="1"/>
    <col min="11766" max="11766" width="17.54296875" style="2" customWidth="1"/>
    <col min="11767" max="11767" width="16.54296875" style="2" customWidth="1"/>
    <col min="11768" max="11768" width="16.453125" style="2" customWidth="1"/>
    <col min="11769" max="11769" width="16.54296875" style="2" customWidth="1"/>
    <col min="11770" max="11770" width="15.54296875" style="2" customWidth="1"/>
    <col min="11771" max="11771" width="12.54296875" style="2" customWidth="1"/>
    <col min="11772" max="11772" width="12.453125" style="2" customWidth="1"/>
    <col min="11773" max="11773" width="5.54296875" style="2" customWidth="1"/>
    <col min="11774" max="11774" width="11.1796875" style="2" bestFit="1" customWidth="1"/>
    <col min="11775" max="11796" width="8.54296875" style="2" customWidth="1"/>
    <col min="11797" max="12019" width="10.81640625" style="2"/>
    <col min="12020" max="12020" width="5.81640625" style="2" customWidth="1"/>
    <col min="12021" max="12021" width="33.54296875" style="2" customWidth="1"/>
    <col min="12022" max="12022" width="17.54296875" style="2" customWidth="1"/>
    <col min="12023" max="12023" width="16.54296875" style="2" customWidth="1"/>
    <col min="12024" max="12024" width="16.453125" style="2" customWidth="1"/>
    <col min="12025" max="12025" width="16.54296875" style="2" customWidth="1"/>
    <col min="12026" max="12026" width="15.54296875" style="2" customWidth="1"/>
    <col min="12027" max="12027" width="12.54296875" style="2" customWidth="1"/>
    <col min="12028" max="12028" width="12.453125" style="2" customWidth="1"/>
    <col min="12029" max="12029" width="5.54296875" style="2" customWidth="1"/>
    <col min="12030" max="12030" width="11.1796875" style="2" bestFit="1" customWidth="1"/>
    <col min="12031" max="12052" width="8.54296875" style="2" customWidth="1"/>
    <col min="12053" max="12275" width="10.81640625" style="2"/>
    <col min="12276" max="12276" width="5.81640625" style="2" customWidth="1"/>
    <col min="12277" max="12277" width="33.54296875" style="2" customWidth="1"/>
    <col min="12278" max="12278" width="17.54296875" style="2" customWidth="1"/>
    <col min="12279" max="12279" width="16.54296875" style="2" customWidth="1"/>
    <col min="12280" max="12280" width="16.453125" style="2" customWidth="1"/>
    <col min="12281" max="12281" width="16.54296875" style="2" customWidth="1"/>
    <col min="12282" max="12282" width="15.54296875" style="2" customWidth="1"/>
    <col min="12283" max="12283" width="12.54296875" style="2" customWidth="1"/>
    <col min="12284" max="12284" width="12.453125" style="2" customWidth="1"/>
    <col min="12285" max="12285" width="5.54296875" style="2" customWidth="1"/>
    <col min="12286" max="12286" width="11.1796875" style="2" bestFit="1" customWidth="1"/>
    <col min="12287" max="12308" width="8.54296875" style="2" customWidth="1"/>
    <col min="12309" max="12531" width="10.81640625" style="2"/>
    <col min="12532" max="12532" width="5.81640625" style="2" customWidth="1"/>
    <col min="12533" max="12533" width="33.54296875" style="2" customWidth="1"/>
    <col min="12534" max="12534" width="17.54296875" style="2" customWidth="1"/>
    <col min="12535" max="12535" width="16.54296875" style="2" customWidth="1"/>
    <col min="12536" max="12536" width="16.453125" style="2" customWidth="1"/>
    <col min="12537" max="12537" width="16.54296875" style="2" customWidth="1"/>
    <col min="12538" max="12538" width="15.54296875" style="2" customWidth="1"/>
    <col min="12539" max="12539" width="12.54296875" style="2" customWidth="1"/>
    <col min="12540" max="12540" width="12.453125" style="2" customWidth="1"/>
    <col min="12541" max="12541" width="5.54296875" style="2" customWidth="1"/>
    <col min="12542" max="12542" width="11.1796875" style="2" bestFit="1" customWidth="1"/>
    <col min="12543" max="12564" width="8.54296875" style="2" customWidth="1"/>
    <col min="12565" max="12787" width="10.81640625" style="2"/>
    <col min="12788" max="12788" width="5.81640625" style="2" customWidth="1"/>
    <col min="12789" max="12789" width="33.54296875" style="2" customWidth="1"/>
    <col min="12790" max="12790" width="17.54296875" style="2" customWidth="1"/>
    <col min="12791" max="12791" width="16.54296875" style="2" customWidth="1"/>
    <col min="12792" max="12792" width="16.453125" style="2" customWidth="1"/>
    <col min="12793" max="12793" width="16.54296875" style="2" customWidth="1"/>
    <col min="12794" max="12794" width="15.54296875" style="2" customWidth="1"/>
    <col min="12795" max="12795" width="12.54296875" style="2" customWidth="1"/>
    <col min="12796" max="12796" width="12.453125" style="2" customWidth="1"/>
    <col min="12797" max="12797" width="5.54296875" style="2" customWidth="1"/>
    <col min="12798" max="12798" width="11.1796875" style="2" bestFit="1" customWidth="1"/>
    <col min="12799" max="12820" width="8.54296875" style="2" customWidth="1"/>
    <col min="12821" max="13043" width="10.81640625" style="2"/>
    <col min="13044" max="13044" width="5.81640625" style="2" customWidth="1"/>
    <col min="13045" max="13045" width="33.54296875" style="2" customWidth="1"/>
    <col min="13046" max="13046" width="17.54296875" style="2" customWidth="1"/>
    <col min="13047" max="13047" width="16.54296875" style="2" customWidth="1"/>
    <col min="13048" max="13048" width="16.453125" style="2" customWidth="1"/>
    <col min="13049" max="13049" width="16.54296875" style="2" customWidth="1"/>
    <col min="13050" max="13050" width="15.54296875" style="2" customWidth="1"/>
    <col min="13051" max="13051" width="12.54296875" style="2" customWidth="1"/>
    <col min="13052" max="13052" width="12.453125" style="2" customWidth="1"/>
    <col min="13053" max="13053" width="5.54296875" style="2" customWidth="1"/>
    <col min="13054" max="13054" width="11.1796875" style="2" bestFit="1" customWidth="1"/>
    <col min="13055" max="13076" width="8.54296875" style="2" customWidth="1"/>
    <col min="13077" max="13299" width="10.81640625" style="2"/>
    <col min="13300" max="13300" width="5.81640625" style="2" customWidth="1"/>
    <col min="13301" max="13301" width="33.54296875" style="2" customWidth="1"/>
    <col min="13302" max="13302" width="17.54296875" style="2" customWidth="1"/>
    <col min="13303" max="13303" width="16.54296875" style="2" customWidth="1"/>
    <col min="13304" max="13304" width="16.453125" style="2" customWidth="1"/>
    <col min="13305" max="13305" width="16.54296875" style="2" customWidth="1"/>
    <col min="13306" max="13306" width="15.54296875" style="2" customWidth="1"/>
    <col min="13307" max="13307" width="12.54296875" style="2" customWidth="1"/>
    <col min="13308" max="13308" width="12.453125" style="2" customWidth="1"/>
    <col min="13309" max="13309" width="5.54296875" style="2" customWidth="1"/>
    <col min="13310" max="13310" width="11.1796875" style="2" bestFit="1" customWidth="1"/>
    <col min="13311" max="13332" width="8.54296875" style="2" customWidth="1"/>
    <col min="13333" max="13555" width="10.81640625" style="2"/>
    <col min="13556" max="13556" width="5.81640625" style="2" customWidth="1"/>
    <col min="13557" max="13557" width="33.54296875" style="2" customWidth="1"/>
    <col min="13558" max="13558" width="17.54296875" style="2" customWidth="1"/>
    <col min="13559" max="13559" width="16.54296875" style="2" customWidth="1"/>
    <col min="13560" max="13560" width="16.453125" style="2" customWidth="1"/>
    <col min="13561" max="13561" width="16.54296875" style="2" customWidth="1"/>
    <col min="13562" max="13562" width="15.54296875" style="2" customWidth="1"/>
    <col min="13563" max="13563" width="12.54296875" style="2" customWidth="1"/>
    <col min="13564" max="13564" width="12.453125" style="2" customWidth="1"/>
    <col min="13565" max="13565" width="5.54296875" style="2" customWidth="1"/>
    <col min="13566" max="13566" width="11.1796875" style="2" bestFit="1" customWidth="1"/>
    <col min="13567" max="13588" width="8.54296875" style="2" customWidth="1"/>
    <col min="13589" max="13811" width="10.81640625" style="2"/>
    <col min="13812" max="13812" width="5.81640625" style="2" customWidth="1"/>
    <col min="13813" max="13813" width="33.54296875" style="2" customWidth="1"/>
    <col min="13814" max="13814" width="17.54296875" style="2" customWidth="1"/>
    <col min="13815" max="13815" width="16.54296875" style="2" customWidth="1"/>
    <col min="13816" max="13816" width="16.453125" style="2" customWidth="1"/>
    <col min="13817" max="13817" width="16.54296875" style="2" customWidth="1"/>
    <col min="13818" max="13818" width="15.54296875" style="2" customWidth="1"/>
    <col min="13819" max="13819" width="12.54296875" style="2" customWidth="1"/>
    <col min="13820" max="13820" width="12.453125" style="2" customWidth="1"/>
    <col min="13821" max="13821" width="5.54296875" style="2" customWidth="1"/>
    <col min="13822" max="13822" width="11.1796875" style="2" bestFit="1" customWidth="1"/>
    <col min="13823" max="13844" width="8.54296875" style="2" customWidth="1"/>
    <col min="13845" max="14067" width="10.81640625" style="2"/>
    <col min="14068" max="14068" width="5.81640625" style="2" customWidth="1"/>
    <col min="14069" max="14069" width="33.54296875" style="2" customWidth="1"/>
    <col min="14070" max="14070" width="17.54296875" style="2" customWidth="1"/>
    <col min="14071" max="14071" width="16.54296875" style="2" customWidth="1"/>
    <col min="14072" max="14072" width="16.453125" style="2" customWidth="1"/>
    <col min="14073" max="14073" width="16.54296875" style="2" customWidth="1"/>
    <col min="14074" max="14074" width="15.54296875" style="2" customWidth="1"/>
    <col min="14075" max="14075" width="12.54296875" style="2" customWidth="1"/>
    <col min="14076" max="14076" width="12.453125" style="2" customWidth="1"/>
    <col min="14077" max="14077" width="5.54296875" style="2" customWidth="1"/>
    <col min="14078" max="14078" width="11.1796875" style="2" bestFit="1" customWidth="1"/>
    <col min="14079" max="14100" width="8.54296875" style="2" customWidth="1"/>
    <col min="14101" max="14323" width="10.81640625" style="2"/>
    <col min="14324" max="14324" width="5.81640625" style="2" customWidth="1"/>
    <col min="14325" max="14325" width="33.54296875" style="2" customWidth="1"/>
    <col min="14326" max="14326" width="17.54296875" style="2" customWidth="1"/>
    <col min="14327" max="14327" width="16.54296875" style="2" customWidth="1"/>
    <col min="14328" max="14328" width="16.453125" style="2" customWidth="1"/>
    <col min="14329" max="14329" width="16.54296875" style="2" customWidth="1"/>
    <col min="14330" max="14330" width="15.54296875" style="2" customWidth="1"/>
    <col min="14331" max="14331" width="12.54296875" style="2" customWidth="1"/>
    <col min="14332" max="14332" width="12.453125" style="2" customWidth="1"/>
    <col min="14333" max="14333" width="5.54296875" style="2" customWidth="1"/>
    <col min="14334" max="14334" width="11.1796875" style="2" bestFit="1" customWidth="1"/>
    <col min="14335" max="14356" width="8.54296875" style="2" customWidth="1"/>
    <col min="14357" max="14579" width="10.81640625" style="2"/>
    <col min="14580" max="14580" width="5.81640625" style="2" customWidth="1"/>
    <col min="14581" max="14581" width="33.54296875" style="2" customWidth="1"/>
    <col min="14582" max="14582" width="17.54296875" style="2" customWidth="1"/>
    <col min="14583" max="14583" width="16.54296875" style="2" customWidth="1"/>
    <col min="14584" max="14584" width="16.453125" style="2" customWidth="1"/>
    <col min="14585" max="14585" width="16.54296875" style="2" customWidth="1"/>
    <col min="14586" max="14586" width="15.54296875" style="2" customWidth="1"/>
    <col min="14587" max="14587" width="12.54296875" style="2" customWidth="1"/>
    <col min="14588" max="14588" width="12.453125" style="2" customWidth="1"/>
    <col min="14589" max="14589" width="5.54296875" style="2" customWidth="1"/>
    <col min="14590" max="14590" width="11.1796875" style="2" bestFit="1" customWidth="1"/>
    <col min="14591" max="14612" width="8.54296875" style="2" customWidth="1"/>
    <col min="14613" max="14835" width="10.81640625" style="2"/>
    <col min="14836" max="14836" width="5.81640625" style="2" customWidth="1"/>
    <col min="14837" max="14837" width="33.54296875" style="2" customWidth="1"/>
    <col min="14838" max="14838" width="17.54296875" style="2" customWidth="1"/>
    <col min="14839" max="14839" width="16.54296875" style="2" customWidth="1"/>
    <col min="14840" max="14840" width="16.453125" style="2" customWidth="1"/>
    <col min="14841" max="14841" width="16.54296875" style="2" customWidth="1"/>
    <col min="14842" max="14842" width="15.54296875" style="2" customWidth="1"/>
    <col min="14843" max="14843" width="12.54296875" style="2" customWidth="1"/>
    <col min="14844" max="14844" width="12.453125" style="2" customWidth="1"/>
    <col min="14845" max="14845" width="5.54296875" style="2" customWidth="1"/>
    <col min="14846" max="14846" width="11.1796875" style="2" bestFit="1" customWidth="1"/>
    <col min="14847" max="14868" width="8.54296875" style="2" customWidth="1"/>
    <col min="14869" max="15091" width="10.81640625" style="2"/>
    <col min="15092" max="15092" width="5.81640625" style="2" customWidth="1"/>
    <col min="15093" max="15093" width="33.54296875" style="2" customWidth="1"/>
    <col min="15094" max="15094" width="17.54296875" style="2" customWidth="1"/>
    <col min="15095" max="15095" width="16.54296875" style="2" customWidth="1"/>
    <col min="15096" max="15096" width="16.453125" style="2" customWidth="1"/>
    <col min="15097" max="15097" width="16.54296875" style="2" customWidth="1"/>
    <col min="15098" max="15098" width="15.54296875" style="2" customWidth="1"/>
    <col min="15099" max="15099" width="12.54296875" style="2" customWidth="1"/>
    <col min="15100" max="15100" width="12.453125" style="2" customWidth="1"/>
    <col min="15101" max="15101" width="5.54296875" style="2" customWidth="1"/>
    <col min="15102" max="15102" width="11.1796875" style="2" bestFit="1" customWidth="1"/>
    <col min="15103" max="15124" width="8.54296875" style="2" customWidth="1"/>
    <col min="15125" max="15347" width="10.81640625" style="2"/>
    <col min="15348" max="15348" width="5.81640625" style="2" customWidth="1"/>
    <col min="15349" max="15349" width="33.54296875" style="2" customWidth="1"/>
    <col min="15350" max="15350" width="17.54296875" style="2" customWidth="1"/>
    <col min="15351" max="15351" width="16.54296875" style="2" customWidth="1"/>
    <col min="15352" max="15352" width="16.453125" style="2" customWidth="1"/>
    <col min="15353" max="15353" width="16.54296875" style="2" customWidth="1"/>
    <col min="15354" max="15354" width="15.54296875" style="2" customWidth="1"/>
    <col min="15355" max="15355" width="12.54296875" style="2" customWidth="1"/>
    <col min="15356" max="15356" width="12.453125" style="2" customWidth="1"/>
    <col min="15357" max="15357" width="5.54296875" style="2" customWidth="1"/>
    <col min="15358" max="15358" width="11.1796875" style="2" bestFit="1" customWidth="1"/>
    <col min="15359" max="15380" width="8.54296875" style="2" customWidth="1"/>
    <col min="15381" max="15603" width="10.81640625" style="2"/>
    <col min="15604" max="15604" width="5.81640625" style="2" customWidth="1"/>
    <col min="15605" max="15605" width="33.54296875" style="2" customWidth="1"/>
    <col min="15606" max="15606" width="17.54296875" style="2" customWidth="1"/>
    <col min="15607" max="15607" width="16.54296875" style="2" customWidth="1"/>
    <col min="15608" max="15608" width="16.453125" style="2" customWidth="1"/>
    <col min="15609" max="15609" width="16.54296875" style="2" customWidth="1"/>
    <col min="15610" max="15610" width="15.54296875" style="2" customWidth="1"/>
    <col min="15611" max="15611" width="12.54296875" style="2" customWidth="1"/>
    <col min="15612" max="15612" width="12.453125" style="2" customWidth="1"/>
    <col min="15613" max="15613" width="5.54296875" style="2" customWidth="1"/>
    <col min="15614" max="15614" width="11.1796875" style="2" bestFit="1" customWidth="1"/>
    <col min="15615" max="15636" width="8.54296875" style="2" customWidth="1"/>
    <col min="15637" max="15859" width="10.81640625" style="2"/>
    <col min="15860" max="15860" width="5.81640625" style="2" customWidth="1"/>
    <col min="15861" max="15861" width="33.54296875" style="2" customWidth="1"/>
    <col min="15862" max="15862" width="17.54296875" style="2" customWidth="1"/>
    <col min="15863" max="15863" width="16.54296875" style="2" customWidth="1"/>
    <col min="15864" max="15864" width="16.453125" style="2" customWidth="1"/>
    <col min="15865" max="15865" width="16.54296875" style="2" customWidth="1"/>
    <col min="15866" max="15866" width="15.54296875" style="2" customWidth="1"/>
    <col min="15867" max="15867" width="12.54296875" style="2" customWidth="1"/>
    <col min="15868" max="15868" width="12.453125" style="2" customWidth="1"/>
    <col min="15869" max="15869" width="5.54296875" style="2" customWidth="1"/>
    <col min="15870" max="15870" width="11.1796875" style="2" bestFit="1" customWidth="1"/>
    <col min="15871" max="15892" width="8.54296875" style="2" customWidth="1"/>
    <col min="15893" max="16115" width="10.81640625" style="2"/>
    <col min="16116" max="16116" width="5.81640625" style="2" customWidth="1"/>
    <col min="16117" max="16117" width="33.54296875" style="2" customWidth="1"/>
    <col min="16118" max="16118" width="17.54296875" style="2" customWidth="1"/>
    <col min="16119" max="16119" width="16.54296875" style="2" customWidth="1"/>
    <col min="16120" max="16120" width="16.453125" style="2" customWidth="1"/>
    <col min="16121" max="16121" width="16.54296875" style="2" customWidth="1"/>
    <col min="16122" max="16122" width="15.54296875" style="2" customWidth="1"/>
    <col min="16123" max="16123" width="12.54296875" style="2" customWidth="1"/>
    <col min="16124" max="16124" width="12.453125" style="2" customWidth="1"/>
    <col min="16125" max="16125" width="5.54296875" style="2" customWidth="1"/>
    <col min="16126" max="16126" width="11.1796875" style="2" bestFit="1" customWidth="1"/>
    <col min="16127" max="16148" width="8.54296875" style="2" customWidth="1"/>
    <col min="16149" max="16384" width="10.81640625" style="2"/>
  </cols>
  <sheetData>
    <row r="2" spans="3:23" ht="16" thickBot="1" x14ac:dyDescent="0.4"/>
    <row r="3" spans="3:23" x14ac:dyDescent="0.35">
      <c r="C3" s="80"/>
      <c r="D3" s="81"/>
      <c r="E3" s="82"/>
      <c r="F3" s="82"/>
      <c r="G3" s="82"/>
      <c r="H3" s="83"/>
      <c r="I3" s="83"/>
      <c r="J3" s="82"/>
      <c r="K3" s="84"/>
      <c r="L3" s="82"/>
      <c r="M3" s="85"/>
    </row>
    <row r="4" spans="3:23" ht="16" thickBot="1" x14ac:dyDescent="0.4">
      <c r="C4" s="86"/>
      <c r="M4" s="63"/>
    </row>
    <row r="5" spans="3:23" s="113" customFormat="1" ht="12.75" customHeight="1" x14ac:dyDescent="0.35">
      <c r="C5" s="111"/>
      <c r="D5" s="365" t="s">
        <v>47</v>
      </c>
      <c r="E5" s="366"/>
      <c r="F5" s="366"/>
      <c r="G5" s="366"/>
      <c r="H5" s="366"/>
      <c r="I5" s="366"/>
      <c r="J5" s="366"/>
      <c r="K5" s="366"/>
      <c r="L5" s="367"/>
      <c r="M5" s="374"/>
      <c r="N5" s="31"/>
      <c r="O5" s="161"/>
      <c r="P5" s="51"/>
      <c r="Q5" s="12"/>
      <c r="R5" s="12"/>
      <c r="S5" s="12"/>
      <c r="W5" s="375"/>
    </row>
    <row r="6" spans="3:23" s="113" customFormat="1" ht="12.75" customHeight="1" x14ac:dyDescent="0.35">
      <c r="C6" s="111"/>
      <c r="D6" s="368"/>
      <c r="E6" s="369"/>
      <c r="F6" s="369"/>
      <c r="G6" s="369"/>
      <c r="H6" s="369"/>
      <c r="I6" s="369"/>
      <c r="J6" s="369"/>
      <c r="K6" s="369"/>
      <c r="L6" s="370"/>
      <c r="M6" s="374"/>
      <c r="N6" s="31"/>
      <c r="O6" s="162"/>
      <c r="P6" s="51"/>
      <c r="Q6" s="12"/>
      <c r="R6" s="12"/>
      <c r="S6" s="12"/>
      <c r="W6" s="375"/>
    </row>
    <row r="7" spans="3:23" s="113" customFormat="1" ht="12.75" customHeight="1" x14ac:dyDescent="0.35">
      <c r="C7" s="111"/>
      <c r="D7" s="368"/>
      <c r="E7" s="369"/>
      <c r="F7" s="369"/>
      <c r="G7" s="369"/>
      <c r="H7" s="369"/>
      <c r="I7" s="369"/>
      <c r="J7" s="369"/>
      <c r="K7" s="369"/>
      <c r="L7" s="370"/>
      <c r="M7" s="112"/>
      <c r="N7" s="31"/>
      <c r="O7" s="162"/>
      <c r="P7" s="51"/>
      <c r="Q7" s="12"/>
      <c r="R7" s="12"/>
      <c r="S7" s="12"/>
      <c r="W7" s="114"/>
    </row>
    <row r="8" spans="3:23" s="113" customFormat="1" ht="15" customHeight="1" x14ac:dyDescent="0.35">
      <c r="C8" s="111"/>
      <c r="D8" s="368"/>
      <c r="E8" s="369"/>
      <c r="F8" s="369"/>
      <c r="G8" s="369"/>
      <c r="H8" s="369"/>
      <c r="I8" s="369"/>
      <c r="J8" s="369"/>
      <c r="K8" s="369"/>
      <c r="L8" s="370"/>
      <c r="M8" s="112"/>
      <c r="N8" s="31"/>
      <c r="O8" s="162"/>
      <c r="P8" s="51"/>
      <c r="Q8" s="12"/>
      <c r="R8" s="12"/>
      <c r="S8" s="12"/>
      <c r="W8" s="114"/>
    </row>
    <row r="9" spans="3:23" s="113" customFormat="1" ht="18" customHeight="1" x14ac:dyDescent="0.35">
      <c r="C9" s="111"/>
      <c r="D9" s="368"/>
      <c r="E9" s="369"/>
      <c r="F9" s="369"/>
      <c r="G9" s="369"/>
      <c r="H9" s="369"/>
      <c r="I9" s="369"/>
      <c r="J9" s="369"/>
      <c r="K9" s="369"/>
      <c r="L9" s="370"/>
      <c r="M9" s="115"/>
      <c r="N9" s="12"/>
      <c r="O9" s="160"/>
      <c r="P9" s="12"/>
      <c r="Q9" s="116"/>
      <c r="R9" s="116"/>
      <c r="S9" s="116"/>
      <c r="U9" s="375"/>
      <c r="V9" s="375"/>
      <c r="W9" s="375"/>
    </row>
    <row r="10" spans="3:23" s="113" customFormat="1" ht="16.899999999999999" customHeight="1" x14ac:dyDescent="0.35">
      <c r="C10" s="111"/>
      <c r="D10" s="368"/>
      <c r="E10" s="369"/>
      <c r="F10" s="369"/>
      <c r="G10" s="369"/>
      <c r="H10" s="369"/>
      <c r="I10" s="369"/>
      <c r="J10" s="369"/>
      <c r="K10" s="369"/>
      <c r="L10" s="370"/>
      <c r="M10" s="115"/>
      <c r="N10" s="12"/>
      <c r="O10" s="160"/>
      <c r="P10" s="12"/>
      <c r="Q10" s="12"/>
      <c r="R10" s="12"/>
      <c r="S10" s="12"/>
      <c r="U10" s="375"/>
      <c r="V10" s="375"/>
      <c r="W10" s="375"/>
    </row>
    <row r="11" spans="3:23" s="113" customFormat="1" ht="18" customHeight="1" thickBot="1" x14ac:dyDescent="0.4">
      <c r="C11" s="111"/>
      <c r="D11" s="371"/>
      <c r="E11" s="372"/>
      <c r="F11" s="372"/>
      <c r="G11" s="372"/>
      <c r="H11" s="372"/>
      <c r="I11" s="372"/>
      <c r="J11" s="372"/>
      <c r="K11" s="372"/>
      <c r="L11" s="373"/>
      <c r="M11" s="115"/>
      <c r="N11" s="12"/>
      <c r="O11" s="160"/>
      <c r="P11" s="12"/>
      <c r="Q11" s="12"/>
      <c r="R11" s="12"/>
      <c r="S11" s="12"/>
      <c r="U11" s="375"/>
      <c r="V11" s="375"/>
      <c r="W11" s="375"/>
    </row>
    <row r="12" spans="3:23" s="113" customFormat="1" ht="18" customHeight="1" x14ac:dyDescent="0.35">
      <c r="C12" s="111"/>
      <c r="D12" s="117"/>
      <c r="E12" s="117"/>
      <c r="F12" s="117"/>
      <c r="G12" s="117"/>
      <c r="H12" s="117"/>
      <c r="I12" s="117"/>
      <c r="J12" s="117"/>
      <c r="K12" s="117"/>
      <c r="L12" s="117"/>
      <c r="M12" s="115"/>
      <c r="N12" s="12"/>
      <c r="O12" s="160"/>
      <c r="P12" s="12"/>
      <c r="Q12" s="12"/>
      <c r="R12" s="12"/>
      <c r="S12" s="12"/>
      <c r="U12" s="114"/>
      <c r="V12" s="114"/>
      <c r="W12" s="114"/>
    </row>
    <row r="13" spans="3:23" x14ac:dyDescent="0.35">
      <c r="C13" s="86"/>
      <c r="G13" s="118" t="s">
        <v>48</v>
      </c>
      <c r="H13" s="119"/>
      <c r="I13" s="119"/>
      <c r="J13" s="119"/>
      <c r="K13" s="119"/>
      <c r="L13" s="120"/>
      <c r="M13" s="63"/>
    </row>
    <row r="14" spans="3:23" x14ac:dyDescent="0.35">
      <c r="C14" s="86"/>
      <c r="F14" s="3"/>
      <c r="G14" s="72" t="s">
        <v>37</v>
      </c>
      <c r="H14" s="72" t="s">
        <v>51</v>
      </c>
      <c r="I14" s="73" t="s">
        <v>35</v>
      </c>
      <c r="J14" s="73" t="s">
        <v>52</v>
      </c>
      <c r="K14" s="121" t="s">
        <v>40</v>
      </c>
      <c r="L14" s="121" t="s">
        <v>53</v>
      </c>
      <c r="M14" s="63"/>
    </row>
    <row r="15" spans="3:23" x14ac:dyDescent="0.35">
      <c r="C15" s="86"/>
      <c r="E15" s="175" t="s">
        <v>49</v>
      </c>
      <c r="F15" s="176" t="s">
        <v>50</v>
      </c>
      <c r="G15" s="74" t="s">
        <v>34</v>
      </c>
      <c r="H15" s="74" t="s">
        <v>38</v>
      </c>
      <c r="I15" s="75"/>
      <c r="J15" s="75" t="s">
        <v>39</v>
      </c>
      <c r="K15" s="122" t="s">
        <v>39</v>
      </c>
      <c r="L15" s="122" t="s">
        <v>39</v>
      </c>
      <c r="M15" s="63"/>
    </row>
    <row r="16" spans="3:23" x14ac:dyDescent="0.35">
      <c r="C16" s="86"/>
      <c r="E16" s="176" t="s">
        <v>54</v>
      </c>
      <c r="F16" s="177" t="s">
        <v>55</v>
      </c>
      <c r="G16" s="124"/>
      <c r="H16" s="76"/>
      <c r="I16" s="77"/>
      <c r="J16" s="76"/>
      <c r="K16" s="76" t="s">
        <v>36</v>
      </c>
      <c r="L16" s="76"/>
      <c r="M16" s="63"/>
    </row>
    <row r="17" spans="3:13" x14ac:dyDescent="0.35">
      <c r="C17" s="86"/>
      <c r="E17" s="66"/>
      <c r="F17" s="123"/>
      <c r="H17" s="2"/>
      <c r="I17" s="2"/>
      <c r="K17" s="2"/>
      <c r="M17" s="63"/>
    </row>
    <row r="18" spans="3:13" x14ac:dyDescent="0.35">
      <c r="C18" s="86"/>
      <c r="E18" s="48"/>
      <c r="F18" s="48"/>
      <c r="G18" s="125"/>
      <c r="H18" s="78"/>
      <c r="I18" s="79"/>
      <c r="J18" s="78"/>
      <c r="K18" s="78"/>
      <c r="L18" s="78"/>
      <c r="M18" s="63"/>
    </row>
    <row r="19" spans="3:13" hidden="1" x14ac:dyDescent="0.35">
      <c r="C19" s="86"/>
      <c r="E19" s="66" t="s">
        <v>56</v>
      </c>
      <c r="F19" s="49" t="s">
        <v>89</v>
      </c>
      <c r="M19" s="63"/>
    </row>
    <row r="20" spans="3:13" x14ac:dyDescent="0.35">
      <c r="C20" s="86"/>
      <c r="E20" s="8" t="s">
        <v>0</v>
      </c>
      <c r="F20" s="7" t="s">
        <v>1</v>
      </c>
      <c r="J20" s="87"/>
      <c r="M20" s="63"/>
    </row>
    <row r="21" spans="3:13" x14ac:dyDescent="0.35">
      <c r="C21" s="86"/>
      <c r="E21" s="4" t="s">
        <v>57</v>
      </c>
      <c r="F21" s="8" t="s">
        <v>59</v>
      </c>
      <c r="G21" s="10"/>
      <c r="H21" s="10"/>
      <c r="J21" s="87"/>
      <c r="M21" s="63"/>
    </row>
    <row r="22" spans="3:13" x14ac:dyDescent="0.35">
      <c r="C22" s="86"/>
      <c r="E22" s="11" t="s">
        <v>2</v>
      </c>
      <c r="F22" s="364" t="s">
        <v>88</v>
      </c>
      <c r="G22" s="364"/>
      <c r="H22" s="364"/>
      <c r="I22" s="364"/>
      <c r="J22" s="364"/>
      <c r="K22" s="364"/>
      <c r="M22" s="63"/>
    </row>
    <row r="23" spans="3:13" x14ac:dyDescent="0.35">
      <c r="C23" s="86"/>
      <c r="E23" s="11"/>
      <c r="F23" s="364"/>
      <c r="G23" s="364"/>
      <c r="H23" s="364"/>
      <c r="I23" s="364"/>
      <c r="J23" s="364"/>
      <c r="K23" s="364"/>
      <c r="M23" s="63"/>
    </row>
    <row r="24" spans="3:13" x14ac:dyDescent="0.35">
      <c r="C24" s="86"/>
      <c r="F24" s="11"/>
      <c r="G24" s="10"/>
      <c r="H24" s="10"/>
      <c r="J24" s="87"/>
      <c r="M24" s="63"/>
    </row>
    <row r="25" spans="3:13" x14ac:dyDescent="0.35">
      <c r="C25" s="86"/>
      <c r="D25" s="13">
        <v>1</v>
      </c>
      <c r="E25" s="3" t="s">
        <v>3</v>
      </c>
      <c r="G25" s="14"/>
      <c r="H25" s="4"/>
      <c r="I25" s="88"/>
      <c r="J25" s="89"/>
      <c r="M25" s="63"/>
    </row>
    <row r="26" spans="3:13" ht="15" customHeight="1" x14ac:dyDescent="0.35">
      <c r="C26" s="86"/>
      <c r="E26" s="10"/>
      <c r="F26" s="10"/>
      <c r="G26" s="10"/>
      <c r="H26" s="4"/>
      <c r="I26" s="6"/>
      <c r="J26" s="90"/>
      <c r="K26" s="126"/>
      <c r="M26" s="63"/>
    </row>
    <row r="27" spans="3:13" x14ac:dyDescent="0.35">
      <c r="C27" s="86"/>
      <c r="E27" s="2" t="s">
        <v>4</v>
      </c>
      <c r="G27" s="14"/>
      <c r="H27" s="6"/>
      <c r="I27" s="6"/>
      <c r="J27" s="90"/>
      <c r="K27" s="126"/>
      <c r="M27" s="63"/>
    </row>
    <row r="28" spans="3:13" ht="16" thickBot="1" x14ac:dyDescent="0.4">
      <c r="C28" s="86"/>
      <c r="G28" s="14"/>
      <c r="H28" s="6"/>
      <c r="I28" s="6"/>
      <c r="J28" s="90"/>
      <c r="K28" s="126"/>
      <c r="M28" s="63"/>
    </row>
    <row r="29" spans="3:13" ht="28" customHeight="1" thickBot="1" x14ac:dyDescent="0.4">
      <c r="C29" s="86"/>
      <c r="D29" s="150" t="s">
        <v>5</v>
      </c>
      <c r="E29" s="151" t="s">
        <v>6</v>
      </c>
      <c r="F29" s="152" t="s">
        <v>7</v>
      </c>
      <c r="G29" s="15"/>
      <c r="J29" s="87"/>
      <c r="K29" s="126"/>
      <c r="M29" s="63"/>
    </row>
    <row r="30" spans="3:13" ht="16" thickBot="1" x14ac:dyDescent="0.4">
      <c r="C30" s="86"/>
      <c r="D30" s="16">
        <v>1</v>
      </c>
      <c r="E30" s="17" t="s">
        <v>41</v>
      </c>
      <c r="F30" s="18" t="e">
        <f>#REF!</f>
        <v>#REF!</v>
      </c>
      <c r="G30" s="127"/>
      <c r="H30" s="91"/>
      <c r="I30" s="19"/>
      <c r="J30" s="87"/>
      <c r="K30" s="126"/>
      <c r="M30" s="63"/>
    </row>
    <row r="31" spans="3:13" ht="16" thickBot="1" x14ac:dyDescent="0.4">
      <c r="C31" s="86"/>
      <c r="D31" s="16">
        <v>2</v>
      </c>
      <c r="E31" s="17" t="s">
        <v>83</v>
      </c>
      <c r="F31" s="18" t="e">
        <f>#REF!</f>
        <v>#REF!</v>
      </c>
      <c r="G31" s="127"/>
      <c r="H31" s="91"/>
      <c r="J31" s="5"/>
      <c r="K31" s="126"/>
      <c r="M31" s="63"/>
    </row>
    <row r="32" spans="3:13" ht="16" thickBot="1" x14ac:dyDescent="0.4">
      <c r="C32" s="86"/>
      <c r="D32" s="16">
        <v>3</v>
      </c>
      <c r="E32" s="17" t="s">
        <v>79</v>
      </c>
      <c r="F32" s="18" t="e">
        <f>#REF!</f>
        <v>#REF!</v>
      </c>
      <c r="G32" s="127"/>
      <c r="H32" s="91"/>
      <c r="J32" s="5"/>
      <c r="K32" s="126"/>
      <c r="M32" s="63"/>
    </row>
    <row r="33" spans="3:15" ht="16" thickBot="1" x14ac:dyDescent="0.4">
      <c r="C33" s="86"/>
      <c r="D33" s="16">
        <v>4</v>
      </c>
      <c r="E33" s="17" t="s">
        <v>84</v>
      </c>
      <c r="F33" s="18" t="e">
        <f>#REF!</f>
        <v>#REF!</v>
      </c>
      <c r="G33" s="127"/>
      <c r="H33" s="91"/>
      <c r="J33" s="5"/>
      <c r="K33" s="126"/>
      <c r="M33" s="63"/>
    </row>
    <row r="34" spans="3:15" ht="16" thickBot="1" x14ac:dyDescent="0.4">
      <c r="C34" s="86"/>
      <c r="D34" s="16">
        <v>6</v>
      </c>
      <c r="E34" s="17" t="s">
        <v>86</v>
      </c>
      <c r="F34" s="18" t="e">
        <f>#REF!</f>
        <v>#REF!</v>
      </c>
      <c r="G34" s="127"/>
      <c r="H34" s="91"/>
      <c r="J34" s="5"/>
      <c r="K34" s="126"/>
      <c r="M34" s="63"/>
    </row>
    <row r="35" spans="3:15" ht="16" thickBot="1" x14ac:dyDescent="0.4">
      <c r="C35" s="86"/>
      <c r="D35" s="16">
        <v>7</v>
      </c>
      <c r="E35" s="17" t="s">
        <v>82</v>
      </c>
      <c r="F35" s="18" t="e">
        <f>#REF!</f>
        <v>#REF!</v>
      </c>
      <c r="G35" s="127"/>
      <c r="H35" s="91"/>
      <c r="J35" s="5"/>
      <c r="K35" s="126"/>
      <c r="M35" s="63"/>
    </row>
    <row r="36" spans="3:15" ht="16" thickBot="1" x14ac:dyDescent="0.4">
      <c r="C36" s="86"/>
      <c r="D36" s="16">
        <v>8</v>
      </c>
      <c r="E36" s="17" t="s">
        <v>80</v>
      </c>
      <c r="F36" s="18" t="e">
        <f>#REF!</f>
        <v>#REF!</v>
      </c>
      <c r="G36" s="127"/>
      <c r="H36" s="91"/>
      <c r="J36" s="5"/>
      <c r="K36" s="126"/>
      <c r="M36" s="63"/>
    </row>
    <row r="37" spans="3:15" ht="16" thickBot="1" x14ac:dyDescent="0.4">
      <c r="C37" s="86"/>
      <c r="D37" s="16">
        <v>9</v>
      </c>
      <c r="E37" s="17" t="s">
        <v>85</v>
      </c>
      <c r="F37" s="18" t="e">
        <f>#REF!</f>
        <v>#REF!</v>
      </c>
      <c r="G37" s="127"/>
      <c r="H37" s="91"/>
      <c r="J37" s="5"/>
      <c r="K37" s="126"/>
      <c r="M37" s="63"/>
    </row>
    <row r="38" spans="3:15" ht="16" thickBot="1" x14ac:dyDescent="0.4">
      <c r="C38" s="86"/>
      <c r="D38" s="166">
        <v>10</v>
      </c>
      <c r="E38" s="170" t="s">
        <v>81</v>
      </c>
      <c r="F38" s="167" t="e">
        <f>#REF!</f>
        <v>#REF!</v>
      </c>
      <c r="G38" s="127"/>
      <c r="H38" s="91"/>
      <c r="J38" s="5"/>
      <c r="K38" s="126"/>
      <c r="M38" s="63"/>
    </row>
    <row r="39" spans="3:15" x14ac:dyDescent="0.35">
      <c r="C39" s="86"/>
      <c r="D39" s="13"/>
      <c r="E39" s="43"/>
      <c r="F39" s="92"/>
      <c r="G39" s="92"/>
      <c r="H39" s="92"/>
      <c r="I39" s="91"/>
      <c r="J39" s="91"/>
      <c r="K39" s="128"/>
      <c r="M39" s="63"/>
    </row>
    <row r="40" spans="3:15" x14ac:dyDescent="0.35">
      <c r="C40" s="86"/>
      <c r="D40" s="1">
        <v>2</v>
      </c>
      <c r="E40" s="3" t="s">
        <v>8</v>
      </c>
      <c r="G40" s="14"/>
      <c r="H40" s="6"/>
      <c r="I40" s="21"/>
      <c r="J40" s="90"/>
      <c r="K40" s="128"/>
      <c r="M40" s="63"/>
    </row>
    <row r="41" spans="3:15" ht="13.5" customHeight="1" thickBot="1" x14ac:dyDescent="0.4">
      <c r="C41" s="86"/>
      <c r="G41" s="14"/>
      <c r="H41" s="6"/>
      <c r="I41" s="21"/>
      <c r="J41" s="90"/>
      <c r="K41" s="128"/>
      <c r="M41" s="63"/>
    </row>
    <row r="42" spans="3:15" s="22" customFormat="1" ht="40.5" customHeight="1" thickBot="1" x14ac:dyDescent="0.4">
      <c r="C42" s="93"/>
      <c r="D42" s="150" t="s">
        <v>5</v>
      </c>
      <c r="E42" s="153" t="s">
        <v>6</v>
      </c>
      <c r="F42" s="154" t="s">
        <v>9</v>
      </c>
      <c r="G42" s="155" t="s">
        <v>10</v>
      </c>
      <c r="H42" s="155" t="s">
        <v>11</v>
      </c>
      <c r="I42" s="156" t="s">
        <v>60</v>
      </c>
      <c r="J42" s="156" t="s">
        <v>61</v>
      </c>
      <c r="K42" s="156" t="s">
        <v>62</v>
      </c>
      <c r="M42" s="94"/>
      <c r="O42" s="163"/>
    </row>
    <row r="43" spans="3:15" ht="16" thickBot="1" x14ac:dyDescent="0.4">
      <c r="C43" s="86"/>
      <c r="D43" s="16">
        <v>1</v>
      </c>
      <c r="E43" s="168" t="str">
        <f t="shared" ref="E43:F51" si="0">E30</f>
        <v>QS Assessment</v>
      </c>
      <c r="F43" s="157" t="e">
        <f t="shared" si="0"/>
        <v>#REF!</v>
      </c>
      <c r="G43" s="157">
        <v>0</v>
      </c>
      <c r="H43" s="158" t="e">
        <f>#REF!</f>
        <v>#REF!</v>
      </c>
      <c r="I43" s="159">
        <v>0</v>
      </c>
      <c r="J43" s="158">
        <v>0</v>
      </c>
      <c r="K43" s="18" t="e">
        <f>H43+I43+J43+G43+F43</f>
        <v>#REF!</v>
      </c>
      <c r="L43" s="108"/>
      <c r="M43" s="63"/>
    </row>
    <row r="44" spans="3:15" ht="16" thickBot="1" x14ac:dyDescent="0.4">
      <c r="C44" s="86"/>
      <c r="D44" s="16">
        <v>2</v>
      </c>
      <c r="E44" s="168" t="str">
        <f t="shared" si="0"/>
        <v>World Telecoms</v>
      </c>
      <c r="F44" s="157" t="e">
        <f t="shared" si="0"/>
        <v>#REF!</v>
      </c>
      <c r="G44" s="157">
        <v>0</v>
      </c>
      <c r="H44" s="158" t="e">
        <f>#REF!</f>
        <v>#REF!</v>
      </c>
      <c r="I44" s="159">
        <v>0</v>
      </c>
      <c r="J44" s="158">
        <v>0</v>
      </c>
      <c r="K44" s="18" t="e">
        <f t="shared" ref="K44:K51" si="1">H44+I44+J44+G44+F44</f>
        <v>#REF!</v>
      </c>
      <c r="L44" s="108"/>
      <c r="M44" s="63"/>
    </row>
    <row r="45" spans="3:15" ht="16" thickBot="1" x14ac:dyDescent="0.4">
      <c r="C45" s="86"/>
      <c r="D45" s="16">
        <v>3</v>
      </c>
      <c r="E45" s="168" t="str">
        <f t="shared" si="0"/>
        <v xml:space="preserve">Industrial Water Cooling </v>
      </c>
      <c r="F45" s="157" t="e">
        <f t="shared" si="0"/>
        <v>#REF!</v>
      </c>
      <c r="G45" s="157">
        <v>0</v>
      </c>
      <c r="H45" s="158" t="e">
        <f>#REF!</f>
        <v>#REF!</v>
      </c>
      <c r="I45" s="159">
        <v>0</v>
      </c>
      <c r="J45" s="158">
        <v>0</v>
      </c>
      <c r="K45" s="18" t="e">
        <f t="shared" si="1"/>
        <v>#REF!</v>
      </c>
      <c r="L45" s="108"/>
      <c r="M45" s="63"/>
    </row>
    <row r="46" spans="3:15" ht="16" thickBot="1" x14ac:dyDescent="0.4">
      <c r="C46" s="86"/>
      <c r="D46" s="16">
        <v>4</v>
      </c>
      <c r="E46" s="168" t="str">
        <f t="shared" si="0"/>
        <v xml:space="preserve">Sgedlemba </v>
      </c>
      <c r="F46" s="157" t="e">
        <f t="shared" si="0"/>
        <v>#REF!</v>
      </c>
      <c r="G46" s="157">
        <v>0</v>
      </c>
      <c r="H46" s="158" t="e">
        <f>#REF!</f>
        <v>#REF!</v>
      </c>
      <c r="I46" s="159">
        <v>0</v>
      </c>
      <c r="J46" s="158">
        <v>0</v>
      </c>
      <c r="K46" s="18" t="e">
        <f t="shared" si="1"/>
        <v>#REF!</v>
      </c>
      <c r="L46" s="108"/>
      <c r="M46" s="63"/>
    </row>
    <row r="47" spans="3:15" ht="16" thickBot="1" x14ac:dyDescent="0.4">
      <c r="C47" s="86"/>
      <c r="D47" s="16">
        <v>6</v>
      </c>
      <c r="E47" s="168" t="str">
        <f t="shared" si="0"/>
        <v xml:space="preserve">Fabri Tech Engineering </v>
      </c>
      <c r="F47" s="157" t="e">
        <f t="shared" si="0"/>
        <v>#REF!</v>
      </c>
      <c r="G47" s="157">
        <v>0</v>
      </c>
      <c r="H47" s="158" t="e">
        <f>#REF!</f>
        <v>#REF!</v>
      </c>
      <c r="I47" s="159">
        <v>0</v>
      </c>
      <c r="J47" s="158">
        <v>0</v>
      </c>
      <c r="K47" s="18" t="e">
        <f t="shared" si="1"/>
        <v>#REF!</v>
      </c>
      <c r="L47" s="108"/>
      <c r="M47" s="63"/>
    </row>
    <row r="48" spans="3:15" ht="16" thickBot="1" x14ac:dyDescent="0.4">
      <c r="C48" s="86"/>
      <c r="D48" s="16">
        <v>7</v>
      </c>
      <c r="E48" s="168" t="str">
        <f t="shared" si="0"/>
        <v xml:space="preserve">Lichy General Tradings </v>
      </c>
      <c r="F48" s="157" t="e">
        <f t="shared" si="0"/>
        <v>#REF!</v>
      </c>
      <c r="G48" s="157">
        <v>0</v>
      </c>
      <c r="H48" s="158" t="e">
        <f>#REF!</f>
        <v>#REF!</v>
      </c>
      <c r="I48" s="159">
        <v>0</v>
      </c>
      <c r="J48" s="158">
        <v>0</v>
      </c>
      <c r="K48" s="18" t="e">
        <f t="shared" si="1"/>
        <v>#REF!</v>
      </c>
      <c r="L48" s="108"/>
      <c r="M48" s="63"/>
    </row>
    <row r="49" spans="3:21" ht="16" thickBot="1" x14ac:dyDescent="0.4">
      <c r="C49" s="86"/>
      <c r="D49" s="16">
        <v>8</v>
      </c>
      <c r="E49" s="168" t="str">
        <f t="shared" si="0"/>
        <v xml:space="preserve">Briga Logistics </v>
      </c>
      <c r="F49" s="157" t="e">
        <f t="shared" si="0"/>
        <v>#REF!</v>
      </c>
      <c r="G49" s="157">
        <v>0</v>
      </c>
      <c r="H49" s="158" t="e">
        <f>#REF!</f>
        <v>#REF!</v>
      </c>
      <c r="I49" s="159">
        <v>0</v>
      </c>
      <c r="J49" s="158">
        <v>0</v>
      </c>
      <c r="K49" s="18" t="e">
        <f t="shared" si="1"/>
        <v>#REF!</v>
      </c>
      <c r="L49" s="108"/>
      <c r="M49" s="63"/>
    </row>
    <row r="50" spans="3:21" ht="16" thickBot="1" x14ac:dyDescent="0.4">
      <c r="C50" s="86"/>
      <c r="D50" s="16">
        <v>9</v>
      </c>
      <c r="E50" s="168" t="str">
        <f t="shared" si="0"/>
        <v xml:space="preserve">Hybrid Artisans </v>
      </c>
      <c r="F50" s="157" t="e">
        <f t="shared" si="0"/>
        <v>#REF!</v>
      </c>
      <c r="G50" s="157">
        <v>0</v>
      </c>
      <c r="H50" s="158" t="e">
        <f>#REF!</f>
        <v>#REF!</v>
      </c>
      <c r="I50" s="159">
        <v>0</v>
      </c>
      <c r="J50" s="158">
        <v>0</v>
      </c>
      <c r="K50" s="18" t="e">
        <f t="shared" si="1"/>
        <v>#REF!</v>
      </c>
      <c r="L50" s="108"/>
      <c r="M50" s="63"/>
    </row>
    <row r="51" spans="3:21" ht="16" thickBot="1" x14ac:dyDescent="0.4">
      <c r="C51" s="86"/>
      <c r="D51" s="166">
        <v>10</v>
      </c>
      <c r="E51" s="173" t="str">
        <f t="shared" si="0"/>
        <v>On Move Power</v>
      </c>
      <c r="F51" s="174" t="e">
        <f t="shared" si="0"/>
        <v>#REF!</v>
      </c>
      <c r="G51" s="174">
        <v>0</v>
      </c>
      <c r="H51" s="179" t="e">
        <f>#REF!-#REF!</f>
        <v>#REF!</v>
      </c>
      <c r="I51" s="180">
        <v>0</v>
      </c>
      <c r="J51" s="179">
        <v>0</v>
      </c>
      <c r="K51" s="181" t="e">
        <f t="shared" si="1"/>
        <v>#REF!</v>
      </c>
      <c r="L51" s="108"/>
      <c r="M51" s="63"/>
    </row>
    <row r="52" spans="3:21" x14ac:dyDescent="0.35">
      <c r="C52" s="86"/>
      <c r="E52" s="129"/>
      <c r="F52" s="95"/>
      <c r="G52" s="95"/>
      <c r="H52" s="96"/>
      <c r="I52" s="23"/>
      <c r="J52" s="90"/>
      <c r="K52" s="130"/>
      <c r="M52" s="63"/>
    </row>
    <row r="53" spans="3:21" x14ac:dyDescent="0.35">
      <c r="C53" s="86"/>
      <c r="D53" s="13">
        <v>2.1</v>
      </c>
      <c r="E53" s="24" t="s">
        <v>12</v>
      </c>
      <c r="F53" s="25"/>
      <c r="G53" s="25"/>
      <c r="H53" s="26"/>
      <c r="I53" s="27"/>
      <c r="J53" s="131"/>
      <c r="M53" s="63"/>
      <c r="S53" s="28"/>
      <c r="T53" s="28"/>
      <c r="U53" s="29"/>
    </row>
    <row r="54" spans="3:21" x14ac:dyDescent="0.35">
      <c r="C54" s="86"/>
      <c r="D54" s="13" t="s">
        <v>13</v>
      </c>
      <c r="E54" s="379" t="s">
        <v>63</v>
      </c>
      <c r="F54" s="379"/>
      <c r="G54" s="379"/>
      <c r="H54" s="379"/>
      <c r="I54" s="379"/>
      <c r="J54" s="379"/>
      <c r="M54" s="63"/>
      <c r="S54" s="28"/>
      <c r="T54" s="28"/>
      <c r="U54" s="29"/>
    </row>
    <row r="55" spans="3:21" x14ac:dyDescent="0.35">
      <c r="C55" s="86"/>
      <c r="D55" s="13"/>
      <c r="E55" s="24"/>
      <c r="F55" s="25"/>
      <c r="G55" s="25"/>
      <c r="H55" s="26"/>
      <c r="I55" s="27"/>
      <c r="J55" s="97"/>
      <c r="K55" s="132"/>
      <c r="M55" s="63"/>
      <c r="S55" s="28"/>
      <c r="T55" s="28"/>
      <c r="U55" s="29"/>
    </row>
    <row r="56" spans="3:21" x14ac:dyDescent="0.35">
      <c r="C56" s="86"/>
      <c r="D56" s="30">
        <v>2.2000000000000002</v>
      </c>
      <c r="E56" s="31" t="s">
        <v>14</v>
      </c>
      <c r="F56" s="12"/>
      <c r="G56" s="12"/>
      <c r="H56" s="32"/>
      <c r="I56" s="33"/>
      <c r="J56" s="12"/>
      <c r="M56" s="63"/>
      <c r="R56" s="28"/>
      <c r="S56" s="28"/>
      <c r="T56" s="29"/>
    </row>
    <row r="57" spans="3:21" x14ac:dyDescent="0.35">
      <c r="C57" s="86"/>
      <c r="D57" s="30" t="s">
        <v>15</v>
      </c>
      <c r="E57" s="380" t="s">
        <v>90</v>
      </c>
      <c r="F57" s="380"/>
      <c r="G57" s="380"/>
      <c r="H57" s="380"/>
      <c r="I57" s="380"/>
      <c r="J57" s="380"/>
      <c r="M57" s="63"/>
      <c r="R57" s="28"/>
      <c r="S57" s="28"/>
      <c r="T57" s="29"/>
    </row>
    <row r="58" spans="3:21" ht="15.5" hidden="1" customHeight="1" x14ac:dyDescent="0.35">
      <c r="C58" s="86"/>
      <c r="D58" s="30" t="s">
        <v>64</v>
      </c>
      <c r="E58" s="380" t="s">
        <v>65</v>
      </c>
      <c r="F58" s="380"/>
      <c r="G58" s="380"/>
      <c r="H58" s="380"/>
      <c r="I58" s="380"/>
      <c r="J58" s="380"/>
      <c r="K58" s="126"/>
      <c r="L58" s="3"/>
      <c r="M58" s="63"/>
      <c r="R58" s="28"/>
      <c r="S58" s="28"/>
      <c r="T58" s="29"/>
    </row>
    <row r="59" spans="3:21" ht="15.5" customHeight="1" x14ac:dyDescent="0.35">
      <c r="C59" s="86"/>
      <c r="D59" s="30"/>
      <c r="E59" s="109"/>
      <c r="F59" s="109"/>
      <c r="G59" s="109"/>
      <c r="H59" s="109"/>
      <c r="I59" s="109"/>
      <c r="J59" s="109"/>
      <c r="K59" s="126"/>
      <c r="L59" s="3"/>
      <c r="M59" s="63"/>
      <c r="R59" s="28"/>
      <c r="S59" s="28"/>
      <c r="T59" s="29"/>
    </row>
    <row r="60" spans="3:21" ht="15.5" customHeight="1" x14ac:dyDescent="0.35">
      <c r="C60" s="86"/>
      <c r="D60" s="30">
        <v>2.2999999999999998</v>
      </c>
      <c r="E60" s="110" t="s">
        <v>66</v>
      </c>
      <c r="F60" s="109"/>
      <c r="G60" s="109"/>
      <c r="H60" s="109"/>
      <c r="I60" s="109"/>
      <c r="J60" s="109"/>
      <c r="K60" s="126"/>
      <c r="L60" s="3"/>
      <c r="M60" s="63"/>
      <c r="R60" s="28"/>
      <c r="S60" s="28"/>
      <c r="T60" s="29"/>
    </row>
    <row r="61" spans="3:21" ht="15.5" customHeight="1" x14ac:dyDescent="0.35">
      <c r="C61" s="86"/>
      <c r="D61" s="30" t="s">
        <v>67</v>
      </c>
      <c r="E61" s="32" t="s">
        <v>68</v>
      </c>
      <c r="F61" s="32"/>
      <c r="G61" s="109"/>
      <c r="H61" s="109"/>
      <c r="I61" s="109"/>
      <c r="J61" s="109"/>
      <c r="M61" s="63"/>
      <c r="R61" s="28"/>
      <c r="S61" s="28"/>
      <c r="T61" s="29"/>
    </row>
    <row r="62" spans="3:21" ht="15.5" hidden="1" customHeight="1" x14ac:dyDescent="0.35">
      <c r="C62" s="86"/>
      <c r="D62" s="30" t="s">
        <v>69</v>
      </c>
      <c r="E62" s="32" t="s">
        <v>70</v>
      </c>
      <c r="F62" s="32"/>
      <c r="G62" s="109"/>
      <c r="H62" s="109"/>
      <c r="I62" s="109"/>
      <c r="J62" s="109"/>
      <c r="M62" s="63"/>
      <c r="R62" s="28"/>
      <c r="S62" s="28"/>
      <c r="T62" s="29"/>
    </row>
    <row r="63" spans="3:21" ht="15.5" customHeight="1" x14ac:dyDescent="0.35">
      <c r="C63" s="86"/>
      <c r="D63" s="30"/>
      <c r="E63" s="109"/>
      <c r="F63" s="109"/>
      <c r="G63" s="109"/>
      <c r="H63" s="109"/>
      <c r="I63" s="109"/>
      <c r="J63" s="109"/>
      <c r="M63" s="63"/>
      <c r="R63" s="28"/>
      <c r="S63" s="28"/>
      <c r="T63" s="29"/>
    </row>
    <row r="64" spans="3:21" x14ac:dyDescent="0.35">
      <c r="C64" s="86"/>
      <c r="D64" s="30"/>
      <c r="E64" s="12"/>
      <c r="F64" s="12"/>
      <c r="G64" s="12"/>
      <c r="H64" s="32"/>
      <c r="I64" s="33"/>
      <c r="J64" s="12"/>
      <c r="M64" s="63"/>
      <c r="R64" s="28"/>
      <c r="S64" s="28"/>
      <c r="T64" s="29"/>
    </row>
    <row r="65" spans="3:23" s="36" customFormat="1" x14ac:dyDescent="0.35">
      <c r="C65" s="98"/>
      <c r="D65" s="1">
        <v>3</v>
      </c>
      <c r="E65" s="3" t="s">
        <v>92</v>
      </c>
      <c r="F65" s="23"/>
      <c r="G65" s="2"/>
      <c r="H65" s="5"/>
      <c r="I65" s="5"/>
      <c r="J65" s="2"/>
      <c r="K65" s="34"/>
      <c r="L65" s="35"/>
      <c r="M65" s="99"/>
      <c r="N65" s="35"/>
      <c r="O65" s="136"/>
      <c r="P65" s="35"/>
      <c r="Q65" s="35"/>
      <c r="R65" s="35"/>
      <c r="S65" s="35"/>
      <c r="T65" s="35"/>
      <c r="U65" s="35"/>
      <c r="V65" s="35"/>
      <c r="W65" s="35"/>
    </row>
    <row r="66" spans="3:23" s="36" customFormat="1" ht="16" thickBot="1" x14ac:dyDescent="0.4">
      <c r="C66" s="98"/>
      <c r="D66" s="1" t="s">
        <v>71</v>
      </c>
      <c r="E66" s="2" t="s">
        <v>16</v>
      </c>
      <c r="F66" s="23"/>
      <c r="G66" s="2"/>
      <c r="H66" s="5"/>
      <c r="I66" s="5"/>
      <c r="J66" s="2"/>
      <c r="K66" s="34"/>
      <c r="L66" s="35"/>
      <c r="M66" s="99"/>
      <c r="N66" s="35"/>
      <c r="O66" s="136"/>
      <c r="P66" s="35"/>
      <c r="Q66" s="35"/>
      <c r="R66" s="35"/>
      <c r="S66" s="35"/>
      <c r="T66" s="35"/>
      <c r="U66" s="35"/>
      <c r="V66" s="35"/>
      <c r="W66" s="35"/>
    </row>
    <row r="67" spans="3:23" ht="14" hidden="1" customHeight="1" x14ac:dyDescent="0.35">
      <c r="C67" s="86"/>
      <c r="D67" s="1" t="s">
        <v>72</v>
      </c>
      <c r="E67" s="381" t="s">
        <v>73</v>
      </c>
      <c r="F67" s="381"/>
      <c r="G67" s="381"/>
      <c r="H67" s="381"/>
      <c r="I67" s="381"/>
      <c r="J67" s="381"/>
      <c r="K67" s="381"/>
      <c r="L67" s="381"/>
      <c r="M67" s="382"/>
    </row>
    <row r="68" spans="3:23" hidden="1" x14ac:dyDescent="0.35">
      <c r="C68" s="86"/>
      <c r="D68" s="1" t="s">
        <v>74</v>
      </c>
      <c r="E68" s="381" t="s">
        <v>75</v>
      </c>
      <c r="F68" s="381"/>
      <c r="G68" s="381"/>
      <c r="H68" s="381"/>
      <c r="I68" s="381"/>
      <c r="J68" s="381"/>
      <c r="K68" s="381"/>
      <c r="M68" s="63"/>
    </row>
    <row r="69" spans="3:23" ht="16" thickBot="1" x14ac:dyDescent="0.4">
      <c r="C69" s="86"/>
      <c r="F69" s="71" t="s">
        <v>17</v>
      </c>
      <c r="G69" s="388" t="s">
        <v>93</v>
      </c>
      <c r="H69" s="389"/>
      <c r="I69" s="54"/>
      <c r="M69" s="63"/>
    </row>
    <row r="70" spans="3:23" ht="16" thickBot="1" x14ac:dyDescent="0.4">
      <c r="C70" s="86"/>
      <c r="D70" s="1" t="s">
        <v>76</v>
      </c>
      <c r="E70" s="69" t="s">
        <v>18</v>
      </c>
      <c r="F70" s="70" t="e">
        <f>K43</f>
        <v>#REF!</v>
      </c>
      <c r="G70" s="390" t="e">
        <f>K44</f>
        <v>#REF!</v>
      </c>
      <c r="H70" s="391"/>
      <c r="I70" s="54"/>
      <c r="J70" s="108"/>
      <c r="M70" s="63"/>
    </row>
    <row r="71" spans="3:23" x14ac:dyDescent="0.35">
      <c r="C71" s="86"/>
      <c r="E71" s="37" t="s">
        <v>94</v>
      </c>
      <c r="F71" s="38" t="e">
        <f>$F70-($F70*10%)</f>
        <v>#REF!</v>
      </c>
      <c r="G71" s="362" t="e">
        <f>$G70-($G70*10%)</f>
        <v>#REF!</v>
      </c>
      <c r="H71" s="363"/>
      <c r="I71" s="54"/>
      <c r="M71" s="63"/>
    </row>
    <row r="72" spans="3:23" ht="16" thickBot="1" x14ac:dyDescent="0.4">
      <c r="C72" s="86"/>
      <c r="E72" s="39" t="s">
        <v>95</v>
      </c>
      <c r="F72" s="40" t="e">
        <f>$F70-($F70*20%)</f>
        <v>#REF!</v>
      </c>
      <c r="G72" s="376" t="e">
        <f>$G70-($G70*20%)</f>
        <v>#REF!</v>
      </c>
      <c r="H72" s="377"/>
      <c r="I72" s="54"/>
      <c r="M72" s="63"/>
    </row>
    <row r="73" spans="3:23" x14ac:dyDescent="0.35">
      <c r="C73" s="86"/>
      <c r="F73" s="100"/>
      <c r="G73" s="101"/>
      <c r="H73" s="19"/>
      <c r="I73" s="54"/>
      <c r="M73" s="63"/>
    </row>
    <row r="74" spans="3:23" x14ac:dyDescent="0.35">
      <c r="C74" s="86"/>
      <c r="D74" s="13">
        <v>4</v>
      </c>
      <c r="E74" s="383" t="s">
        <v>19</v>
      </c>
      <c r="F74" s="383"/>
      <c r="I74" s="54"/>
      <c r="J74" s="20"/>
      <c r="M74" s="63"/>
    </row>
    <row r="75" spans="3:23" ht="17" customHeight="1" x14ac:dyDescent="0.35">
      <c r="C75" s="86"/>
      <c r="D75" s="13"/>
      <c r="E75" s="384" t="s">
        <v>20</v>
      </c>
      <c r="F75" s="384"/>
      <c r="G75" s="384"/>
      <c r="H75" s="384"/>
      <c r="I75" s="384"/>
      <c r="J75" s="384"/>
      <c r="M75" s="63"/>
    </row>
    <row r="76" spans="3:23" ht="17.25" customHeight="1" x14ac:dyDescent="0.35">
      <c r="C76" s="86"/>
      <c r="D76" s="13"/>
      <c r="E76" s="20"/>
      <c r="F76" s="20"/>
      <c r="G76" s="20"/>
      <c r="H76" s="20"/>
      <c r="I76" s="20"/>
      <c r="J76" s="20"/>
      <c r="M76" s="63"/>
    </row>
    <row r="77" spans="3:23" ht="17.25" customHeight="1" thickBot="1" x14ac:dyDescent="0.4">
      <c r="C77" s="86"/>
      <c r="D77" s="13">
        <v>4.0999999999999996</v>
      </c>
      <c r="E77" s="385" t="s">
        <v>46</v>
      </c>
      <c r="F77" s="385"/>
      <c r="G77" s="385"/>
      <c r="H77" s="385"/>
      <c r="I77" s="385"/>
      <c r="J77" s="385"/>
      <c r="M77" s="63"/>
    </row>
    <row r="78" spans="3:23" ht="36" customHeight="1" thickBot="1" x14ac:dyDescent="0.4">
      <c r="C78" s="86"/>
      <c r="D78" s="150" t="s">
        <v>5</v>
      </c>
      <c r="E78" s="55" t="str">
        <f>E42</f>
        <v>TENDERERS</v>
      </c>
      <c r="F78" s="56" t="str">
        <f>F42</f>
        <v>TENDER SUM (Excl. VAT)</v>
      </c>
      <c r="G78" s="56" t="s">
        <v>21</v>
      </c>
      <c r="H78" s="57" t="s">
        <v>22</v>
      </c>
      <c r="I78" s="58" t="s">
        <v>42</v>
      </c>
      <c r="J78" s="5"/>
      <c r="M78" s="63"/>
    </row>
    <row r="79" spans="3:23" ht="16" thickBot="1" x14ac:dyDescent="0.4">
      <c r="C79" s="86"/>
      <c r="D79" s="16">
        <v>1</v>
      </c>
      <c r="E79" s="169" t="str">
        <f t="shared" ref="E79:E87" si="2">E43</f>
        <v>QS Assessment</v>
      </c>
      <c r="F79" s="59" t="e">
        <f t="shared" ref="F79:F87" si="3">K43</f>
        <v>#REF!</v>
      </c>
      <c r="G79" s="59" t="e">
        <f>F79-$F$70</f>
        <v>#REF!</v>
      </c>
      <c r="H79" s="60" t="e">
        <f>G79/$F$70</f>
        <v>#REF!</v>
      </c>
      <c r="I79" s="68">
        <v>1</v>
      </c>
      <c r="J79" s="5"/>
      <c r="M79" s="63"/>
    </row>
    <row r="80" spans="3:23" ht="16" thickBot="1" x14ac:dyDescent="0.4">
      <c r="C80" s="86"/>
      <c r="D80" s="16">
        <v>2</v>
      </c>
      <c r="E80" s="169" t="str">
        <f t="shared" si="2"/>
        <v>World Telecoms</v>
      </c>
      <c r="F80" s="59" t="e">
        <f t="shared" si="3"/>
        <v>#REF!</v>
      </c>
      <c r="G80" s="59" t="e">
        <f t="shared" ref="G80:G87" si="4">F80-$F$70</f>
        <v>#REF!</v>
      </c>
      <c r="H80" s="60" t="e">
        <f t="shared" ref="H80:H87" si="5">G80/$F$70</f>
        <v>#REF!</v>
      </c>
      <c r="I80" s="68">
        <v>2</v>
      </c>
      <c r="J80" s="5"/>
      <c r="M80" s="63"/>
    </row>
    <row r="81" spans="3:15" ht="16" thickBot="1" x14ac:dyDescent="0.4">
      <c r="C81" s="86"/>
      <c r="D81" s="16">
        <v>3</v>
      </c>
      <c r="E81" s="169" t="str">
        <f t="shared" si="2"/>
        <v xml:space="preserve">Industrial Water Cooling </v>
      </c>
      <c r="F81" s="59" t="e">
        <f t="shared" si="3"/>
        <v>#REF!</v>
      </c>
      <c r="G81" s="59" t="e">
        <f t="shared" si="4"/>
        <v>#REF!</v>
      </c>
      <c r="H81" s="60" t="e">
        <f t="shared" si="5"/>
        <v>#REF!</v>
      </c>
      <c r="I81" s="68">
        <v>3</v>
      </c>
      <c r="J81" s="5"/>
      <c r="M81" s="63"/>
    </row>
    <row r="82" spans="3:15" ht="16" thickBot="1" x14ac:dyDescent="0.4">
      <c r="C82" s="86"/>
      <c r="D82" s="16">
        <v>4</v>
      </c>
      <c r="E82" s="169" t="str">
        <f t="shared" si="2"/>
        <v xml:space="preserve">Sgedlemba </v>
      </c>
      <c r="F82" s="59" t="e">
        <f t="shared" si="3"/>
        <v>#REF!</v>
      </c>
      <c r="G82" s="59" t="e">
        <f t="shared" si="4"/>
        <v>#REF!</v>
      </c>
      <c r="H82" s="60" t="e">
        <f t="shared" si="5"/>
        <v>#REF!</v>
      </c>
      <c r="I82" s="68">
        <v>4</v>
      </c>
      <c r="J82" s="5"/>
      <c r="M82" s="63"/>
    </row>
    <row r="83" spans="3:15" ht="16" thickBot="1" x14ac:dyDescent="0.4">
      <c r="C83" s="86"/>
      <c r="D83" s="16">
        <v>6</v>
      </c>
      <c r="E83" s="169" t="str">
        <f t="shared" si="2"/>
        <v xml:space="preserve">Fabri Tech Engineering </v>
      </c>
      <c r="F83" s="59" t="e">
        <f t="shared" si="3"/>
        <v>#REF!</v>
      </c>
      <c r="G83" s="59" t="e">
        <f t="shared" si="4"/>
        <v>#REF!</v>
      </c>
      <c r="H83" s="60" t="e">
        <f t="shared" si="5"/>
        <v>#REF!</v>
      </c>
      <c r="I83" s="68">
        <v>6</v>
      </c>
      <c r="J83" s="5"/>
      <c r="M83" s="63"/>
    </row>
    <row r="84" spans="3:15" ht="16" thickBot="1" x14ac:dyDescent="0.4">
      <c r="C84" s="86"/>
      <c r="D84" s="16">
        <v>7</v>
      </c>
      <c r="E84" s="169" t="str">
        <f t="shared" si="2"/>
        <v xml:space="preserve">Lichy General Tradings </v>
      </c>
      <c r="F84" s="59" t="e">
        <f t="shared" si="3"/>
        <v>#REF!</v>
      </c>
      <c r="G84" s="59" t="e">
        <f t="shared" si="4"/>
        <v>#REF!</v>
      </c>
      <c r="H84" s="60" t="e">
        <f t="shared" si="5"/>
        <v>#REF!</v>
      </c>
      <c r="I84" s="68">
        <v>7</v>
      </c>
      <c r="J84" s="5"/>
      <c r="M84" s="63"/>
    </row>
    <row r="85" spans="3:15" ht="16" thickBot="1" x14ac:dyDescent="0.4">
      <c r="C85" s="86"/>
      <c r="D85" s="16">
        <v>8</v>
      </c>
      <c r="E85" s="169" t="str">
        <f t="shared" si="2"/>
        <v xml:space="preserve">Briga Logistics </v>
      </c>
      <c r="F85" s="59" t="e">
        <f t="shared" si="3"/>
        <v>#REF!</v>
      </c>
      <c r="G85" s="59" t="e">
        <f t="shared" si="4"/>
        <v>#REF!</v>
      </c>
      <c r="H85" s="60" t="e">
        <f t="shared" si="5"/>
        <v>#REF!</v>
      </c>
      <c r="I85" s="68">
        <v>8</v>
      </c>
      <c r="J85" s="5"/>
      <c r="M85" s="63"/>
    </row>
    <row r="86" spans="3:15" ht="16" thickBot="1" x14ac:dyDescent="0.4">
      <c r="C86" s="86"/>
      <c r="D86" s="16">
        <v>9</v>
      </c>
      <c r="E86" s="169" t="str">
        <f t="shared" si="2"/>
        <v xml:space="preserve">Hybrid Artisans </v>
      </c>
      <c r="F86" s="59" t="e">
        <f t="shared" si="3"/>
        <v>#REF!</v>
      </c>
      <c r="G86" s="59" t="e">
        <f t="shared" si="4"/>
        <v>#REF!</v>
      </c>
      <c r="H86" s="60" t="e">
        <f t="shared" si="5"/>
        <v>#REF!</v>
      </c>
      <c r="I86" s="68">
        <v>9</v>
      </c>
      <c r="J86" s="5"/>
      <c r="M86" s="63"/>
    </row>
    <row r="87" spans="3:15" ht="16" thickBot="1" x14ac:dyDescent="0.4">
      <c r="C87" s="86"/>
      <c r="D87" s="166">
        <v>10</v>
      </c>
      <c r="E87" s="171" t="str">
        <f t="shared" si="2"/>
        <v>On Move Power</v>
      </c>
      <c r="F87" s="61" t="e">
        <f t="shared" si="3"/>
        <v>#REF!</v>
      </c>
      <c r="G87" s="59" t="e">
        <f t="shared" si="4"/>
        <v>#REF!</v>
      </c>
      <c r="H87" s="60" t="e">
        <f t="shared" si="5"/>
        <v>#REF!</v>
      </c>
      <c r="I87" s="172">
        <v>10</v>
      </c>
      <c r="J87" s="5"/>
      <c r="M87" s="63"/>
    </row>
    <row r="88" spans="3:15" x14ac:dyDescent="0.35">
      <c r="C88" s="86"/>
      <c r="E88" s="41"/>
      <c r="F88" s="102"/>
      <c r="G88" s="102"/>
      <c r="H88" s="42"/>
      <c r="I88" s="103"/>
      <c r="J88" s="5"/>
      <c r="M88" s="63"/>
    </row>
    <row r="89" spans="3:15" x14ac:dyDescent="0.35">
      <c r="C89" s="86"/>
      <c r="D89" s="1">
        <v>5</v>
      </c>
      <c r="E89" s="43" t="s">
        <v>23</v>
      </c>
      <c r="G89" s="104"/>
      <c r="H89" s="105"/>
      <c r="I89" s="44"/>
      <c r="J89" s="105"/>
      <c r="M89" s="63"/>
    </row>
    <row r="90" spans="3:15" x14ac:dyDescent="0.35">
      <c r="C90" s="86"/>
      <c r="E90" s="43"/>
      <c r="G90" s="22"/>
      <c r="H90" s="44"/>
      <c r="I90" s="44"/>
      <c r="J90" s="4"/>
      <c r="M90" s="63"/>
    </row>
    <row r="91" spans="3:15" s="3" customFormat="1" ht="17.5" customHeight="1" x14ac:dyDescent="0.35">
      <c r="C91" s="106"/>
      <c r="D91" s="1">
        <v>5.0999999999999996</v>
      </c>
      <c r="E91" s="178" t="str">
        <f>E79</f>
        <v>QS Assessment</v>
      </c>
      <c r="F91" s="22"/>
      <c r="G91" s="22"/>
      <c r="H91" s="44"/>
      <c r="I91" s="4"/>
      <c r="J91" s="4"/>
      <c r="M91" s="107"/>
      <c r="O91" s="126"/>
    </row>
    <row r="92" spans="3:15" s="3" customFormat="1" x14ac:dyDescent="0.35">
      <c r="C92" s="106"/>
      <c r="D92" s="1" t="s">
        <v>24</v>
      </c>
      <c r="E92" s="46" t="s">
        <v>87</v>
      </c>
      <c r="F92" s="9"/>
      <c r="G92" s="9"/>
      <c r="H92" s="9"/>
      <c r="I92" s="9"/>
      <c r="J92" s="9"/>
      <c r="M92" s="107"/>
      <c r="O92" s="126"/>
    </row>
    <row r="93" spans="3:15" s="3" customFormat="1" x14ac:dyDescent="0.35">
      <c r="C93" s="106"/>
      <c r="D93" s="1"/>
      <c r="E93" s="10"/>
      <c r="F93" s="10"/>
      <c r="G93" s="10"/>
      <c r="H93" s="10"/>
      <c r="I93" s="10"/>
      <c r="J93" s="10"/>
      <c r="M93" s="107"/>
      <c r="O93" s="126"/>
    </row>
    <row r="94" spans="3:15" s="3" customFormat="1" ht="16.399999999999999" hidden="1" customHeight="1" x14ac:dyDescent="0.35">
      <c r="C94" s="106"/>
      <c r="D94" s="1">
        <v>5.2</v>
      </c>
      <c r="E94" s="4" t="str">
        <f>E80</f>
        <v>World Telecoms</v>
      </c>
      <c r="F94" s="4"/>
      <c r="G94" s="4"/>
      <c r="H94" s="4"/>
      <c r="I94" s="4"/>
      <c r="M94" s="107"/>
      <c r="O94" s="126"/>
    </row>
    <row r="95" spans="3:15" s="3" customFormat="1" hidden="1" x14ac:dyDescent="0.35">
      <c r="C95" s="106"/>
      <c r="D95" s="1" t="s">
        <v>25</v>
      </c>
      <c r="E95" s="2"/>
      <c r="F95" s="9"/>
      <c r="G95" s="9"/>
      <c r="H95" s="9"/>
      <c r="I95" s="9"/>
      <c r="J95" s="9"/>
      <c r="M95" s="107"/>
      <c r="O95" s="126"/>
    </row>
    <row r="96" spans="3:15" hidden="1" x14ac:dyDescent="0.35">
      <c r="C96" s="86"/>
      <c r="M96" s="63"/>
    </row>
    <row r="97" spans="3:15" hidden="1" x14ac:dyDescent="0.35">
      <c r="C97" s="86"/>
      <c r="D97" s="1">
        <v>5.3</v>
      </c>
      <c r="E97" s="3"/>
      <c r="M97" s="63"/>
    </row>
    <row r="98" spans="3:15" hidden="1" x14ac:dyDescent="0.35">
      <c r="C98" s="86"/>
      <c r="D98" s="1" t="s">
        <v>43</v>
      </c>
      <c r="M98" s="63"/>
    </row>
    <row r="99" spans="3:15" hidden="1" x14ac:dyDescent="0.35">
      <c r="C99" s="86"/>
      <c r="M99" s="63"/>
    </row>
    <row r="100" spans="3:15" hidden="1" x14ac:dyDescent="0.35">
      <c r="C100" s="86"/>
      <c r="D100" s="1" t="s">
        <v>44</v>
      </c>
      <c r="E100" s="3"/>
      <c r="M100" s="63"/>
    </row>
    <row r="101" spans="3:15" hidden="1" x14ac:dyDescent="0.35">
      <c r="C101" s="86"/>
      <c r="D101" s="1" t="s">
        <v>45</v>
      </c>
      <c r="M101" s="63"/>
    </row>
    <row r="102" spans="3:15" s="3" customFormat="1" hidden="1" x14ac:dyDescent="0.35">
      <c r="C102" s="106"/>
      <c r="D102" s="1"/>
      <c r="E102" s="10"/>
      <c r="F102" s="10"/>
      <c r="G102" s="10"/>
      <c r="H102" s="10"/>
      <c r="I102" s="10"/>
      <c r="J102" s="10"/>
      <c r="M102" s="107"/>
      <c r="O102" s="126"/>
    </row>
    <row r="103" spans="3:15" s="3" customFormat="1" x14ac:dyDescent="0.35">
      <c r="C103" s="106"/>
      <c r="D103" s="1">
        <v>6</v>
      </c>
      <c r="E103" s="44" t="s">
        <v>26</v>
      </c>
      <c r="F103" s="10"/>
      <c r="G103" s="10"/>
      <c r="H103" s="10"/>
      <c r="I103" s="10"/>
      <c r="J103" s="10"/>
      <c r="M103" s="107"/>
      <c r="O103" s="126"/>
    </row>
    <row r="104" spans="3:15" s="3" customFormat="1" x14ac:dyDescent="0.35">
      <c r="C104" s="106"/>
      <c r="D104" s="1"/>
      <c r="E104" s="5" t="s">
        <v>27</v>
      </c>
      <c r="F104" s="10"/>
      <c r="G104" s="10"/>
      <c r="H104" s="10"/>
      <c r="I104" s="10"/>
      <c r="J104" s="10"/>
      <c r="M104" s="107"/>
      <c r="O104" s="126"/>
    </row>
    <row r="105" spans="3:15" s="3" customFormat="1" x14ac:dyDescent="0.35">
      <c r="C105" s="106"/>
      <c r="D105" s="1"/>
      <c r="E105" s="10"/>
      <c r="F105" s="10"/>
      <c r="G105" s="10"/>
      <c r="H105" s="10"/>
      <c r="I105" s="10"/>
      <c r="J105" s="10"/>
      <c r="M105" s="107"/>
      <c r="O105" s="126"/>
    </row>
    <row r="106" spans="3:15" s="3" customFormat="1" x14ac:dyDescent="0.35">
      <c r="C106" s="106"/>
      <c r="D106" s="1">
        <v>7</v>
      </c>
      <c r="E106" s="44" t="s">
        <v>28</v>
      </c>
      <c r="F106" s="10"/>
      <c r="G106" s="10"/>
      <c r="H106" s="10"/>
      <c r="I106" s="10"/>
      <c r="J106" s="10"/>
      <c r="M106" s="107"/>
      <c r="O106" s="126"/>
    </row>
    <row r="107" spans="3:15" s="3" customFormat="1" x14ac:dyDescent="0.35">
      <c r="C107" s="106"/>
      <c r="D107" s="1"/>
      <c r="E107" s="9"/>
      <c r="F107" s="9"/>
      <c r="G107" s="9"/>
      <c r="H107" s="9"/>
      <c r="I107" s="9"/>
      <c r="J107" s="9"/>
      <c r="M107" s="107"/>
      <c r="O107" s="126"/>
    </row>
    <row r="108" spans="3:15" x14ac:dyDescent="0.35">
      <c r="C108" s="86"/>
      <c r="D108" s="13">
        <v>7.1</v>
      </c>
      <c r="E108" s="3" t="s">
        <v>29</v>
      </c>
      <c r="I108" s="10"/>
      <c r="J108" s="10"/>
      <c r="M108" s="63"/>
    </row>
    <row r="109" spans="3:15" x14ac:dyDescent="0.35">
      <c r="C109" s="86"/>
      <c r="D109" s="45"/>
      <c r="E109" s="2" t="s">
        <v>96</v>
      </c>
      <c r="G109" s="125"/>
      <c r="H109" s="125"/>
      <c r="I109" s="125"/>
      <c r="J109" s="125"/>
      <c r="M109" s="63"/>
    </row>
    <row r="110" spans="3:15" x14ac:dyDescent="0.35">
      <c r="C110" s="86"/>
      <c r="D110" s="45"/>
      <c r="E110" s="5"/>
      <c r="F110" s="5"/>
      <c r="G110" s="133"/>
      <c r="H110" s="133"/>
      <c r="I110" s="134"/>
      <c r="J110" s="134"/>
      <c r="M110" s="63"/>
    </row>
    <row r="111" spans="3:15" x14ac:dyDescent="0.35">
      <c r="C111" s="86"/>
      <c r="D111" s="45">
        <v>7.2</v>
      </c>
      <c r="E111" s="3" t="s">
        <v>30</v>
      </c>
      <c r="G111" s="133"/>
      <c r="H111" s="133"/>
      <c r="I111" s="133"/>
      <c r="J111" s="133"/>
      <c r="M111" s="63"/>
    </row>
    <row r="112" spans="3:15" x14ac:dyDescent="0.35">
      <c r="C112" s="86"/>
      <c r="D112" s="45"/>
      <c r="E112" s="2" t="s">
        <v>27</v>
      </c>
      <c r="G112" s="135"/>
      <c r="H112" s="136"/>
      <c r="I112" s="136"/>
      <c r="J112" s="135"/>
      <c r="M112" s="63"/>
    </row>
    <row r="113" spans="3:15" x14ac:dyDescent="0.35">
      <c r="C113" s="86"/>
      <c r="D113" s="45"/>
      <c r="M113" s="63"/>
    </row>
    <row r="114" spans="3:15" x14ac:dyDescent="0.35">
      <c r="C114" s="86"/>
      <c r="D114" s="45">
        <v>7.3</v>
      </c>
      <c r="E114" s="3" t="s">
        <v>31</v>
      </c>
      <c r="G114" s="137"/>
      <c r="H114" s="136"/>
      <c r="M114" s="63"/>
    </row>
    <row r="115" spans="3:15" x14ac:dyDescent="0.35">
      <c r="C115" s="86"/>
      <c r="D115" s="45"/>
      <c r="E115" s="2" t="s">
        <v>32</v>
      </c>
      <c r="M115" s="63"/>
    </row>
    <row r="116" spans="3:15" x14ac:dyDescent="0.35">
      <c r="C116" s="86"/>
      <c r="D116" s="45"/>
      <c r="H116" s="2"/>
      <c r="M116" s="63"/>
    </row>
    <row r="117" spans="3:15" x14ac:dyDescent="0.35">
      <c r="C117" s="86"/>
      <c r="D117" s="13">
        <v>8</v>
      </c>
      <c r="E117" s="3" t="s">
        <v>33</v>
      </c>
      <c r="M117" s="63"/>
    </row>
    <row r="118" spans="3:15" ht="15.5" customHeight="1" x14ac:dyDescent="0.35">
      <c r="C118" s="86"/>
      <c r="D118" s="13"/>
      <c r="E118" s="46"/>
      <c r="F118" s="47"/>
      <c r="G118" s="47"/>
      <c r="H118" s="9"/>
      <c r="I118" s="9"/>
      <c r="J118" s="9"/>
      <c r="K118" s="47"/>
      <c r="M118" s="63"/>
    </row>
    <row r="119" spans="3:15" x14ac:dyDescent="0.35">
      <c r="C119" s="86"/>
      <c r="D119" s="13"/>
      <c r="E119" s="381" t="s">
        <v>91</v>
      </c>
      <c r="F119" s="381"/>
      <c r="G119" s="381"/>
      <c r="H119" s="381"/>
      <c r="I119" s="138"/>
      <c r="J119" s="139"/>
      <c r="K119" s="47"/>
      <c r="M119" s="63"/>
    </row>
    <row r="120" spans="3:15" x14ac:dyDescent="0.35">
      <c r="C120" s="86"/>
      <c r="D120" s="13"/>
      <c r="E120" s="381"/>
      <c r="F120" s="381"/>
      <c r="G120" s="381"/>
      <c r="H120" s="381"/>
      <c r="I120" s="9"/>
      <c r="J120" s="9"/>
      <c r="K120" s="47"/>
      <c r="M120" s="63"/>
    </row>
    <row r="121" spans="3:15" x14ac:dyDescent="0.35">
      <c r="C121" s="86"/>
      <c r="D121" s="13"/>
      <c r="E121" s="47"/>
      <c r="F121" s="47"/>
      <c r="G121" s="47"/>
      <c r="H121" s="9"/>
      <c r="I121" s="9"/>
      <c r="J121" s="9"/>
      <c r="K121" s="47"/>
      <c r="M121" s="63"/>
    </row>
    <row r="122" spans="3:15" s="48" customFormat="1" x14ac:dyDescent="0.35">
      <c r="C122" s="52"/>
      <c r="D122" s="140"/>
      <c r="F122" s="62"/>
      <c r="I122" s="9"/>
      <c r="J122" s="9"/>
      <c r="K122" s="62"/>
      <c r="L122" s="2"/>
      <c r="M122" s="63"/>
      <c r="O122" s="164"/>
    </row>
    <row r="123" spans="3:15" s="48" customFormat="1" x14ac:dyDescent="0.35">
      <c r="C123" s="52"/>
      <c r="D123" s="140"/>
      <c r="F123" s="62"/>
      <c r="I123" s="9"/>
      <c r="J123" s="9"/>
      <c r="K123" s="62"/>
      <c r="L123" s="2"/>
      <c r="M123" s="63"/>
      <c r="O123" s="164"/>
    </row>
    <row r="124" spans="3:15" s="48" customFormat="1" x14ac:dyDescent="0.35">
      <c r="C124" s="52"/>
      <c r="D124" s="140"/>
      <c r="F124" s="62"/>
      <c r="I124" s="9"/>
      <c r="J124" s="9"/>
      <c r="K124" s="62"/>
      <c r="L124" s="2"/>
      <c r="M124" s="63"/>
      <c r="O124" s="164"/>
    </row>
    <row r="125" spans="3:15" s="48" customFormat="1" x14ac:dyDescent="0.35">
      <c r="C125" s="52"/>
      <c r="D125" s="140"/>
      <c r="F125" s="62"/>
      <c r="I125" s="9"/>
      <c r="J125" s="9"/>
      <c r="K125" s="62"/>
      <c r="L125" s="2"/>
      <c r="M125" s="63"/>
      <c r="O125" s="164"/>
    </row>
    <row r="126" spans="3:15" s="48" customFormat="1" x14ac:dyDescent="0.35">
      <c r="C126" s="52"/>
      <c r="D126" s="140"/>
      <c r="F126" s="62"/>
      <c r="I126" s="9"/>
      <c r="J126" s="9"/>
      <c r="K126" s="62"/>
      <c r="L126" s="2"/>
      <c r="M126" s="63"/>
      <c r="O126" s="164"/>
    </row>
    <row r="127" spans="3:15" s="48" customFormat="1" x14ac:dyDescent="0.35">
      <c r="C127" s="52"/>
      <c r="D127" s="140"/>
      <c r="E127" s="141" t="s">
        <v>77</v>
      </c>
      <c r="F127" s="142"/>
      <c r="G127" s="62"/>
      <c r="H127" s="64"/>
      <c r="I127" s="141" t="s">
        <v>97</v>
      </c>
      <c r="J127" s="141"/>
      <c r="K127" s="62"/>
      <c r="L127" s="2"/>
      <c r="M127" s="63"/>
      <c r="O127" s="164"/>
    </row>
    <row r="128" spans="3:15" s="48" customFormat="1" ht="19.5" customHeight="1" x14ac:dyDescent="0.35">
      <c r="C128" s="52"/>
      <c r="D128" s="140"/>
      <c r="E128" s="65" t="s">
        <v>78</v>
      </c>
      <c r="F128" s="62"/>
      <c r="G128" s="50"/>
      <c r="H128" s="50"/>
      <c r="I128" s="65" t="str">
        <f>E128</f>
        <v>Job Title:     Senior Advisor Quantity Surveyor</v>
      </c>
      <c r="J128" s="62"/>
      <c r="K128" s="62"/>
      <c r="L128" s="2"/>
      <c r="M128" s="63"/>
      <c r="O128" s="164"/>
    </row>
    <row r="129" spans="3:18" s="48" customFormat="1" x14ac:dyDescent="0.35">
      <c r="C129" s="52"/>
      <c r="D129" s="140"/>
      <c r="E129" s="64" t="s">
        <v>58</v>
      </c>
      <c r="F129" s="64"/>
      <c r="H129" s="66"/>
      <c r="I129" s="64" t="s">
        <v>58</v>
      </c>
      <c r="J129" s="64"/>
      <c r="K129" s="62"/>
      <c r="L129" s="2"/>
      <c r="M129" s="63"/>
      <c r="O129" s="164"/>
    </row>
    <row r="130" spans="3:18" s="66" customFormat="1" ht="21" customHeight="1" x14ac:dyDescent="0.35">
      <c r="C130" s="143"/>
      <c r="D130" s="142"/>
      <c r="E130" s="67">
        <f ca="1">TODAY()</f>
        <v>46300</v>
      </c>
      <c r="F130" s="67"/>
      <c r="G130" s="67"/>
      <c r="H130" s="67"/>
      <c r="I130" s="67">
        <f ca="1">E130</f>
        <v>46300</v>
      </c>
      <c r="J130" s="67"/>
      <c r="L130" s="3"/>
      <c r="M130" s="107"/>
      <c r="O130" s="165"/>
    </row>
    <row r="131" spans="3:18" s="48" customFormat="1" x14ac:dyDescent="0.35">
      <c r="C131" s="52"/>
      <c r="D131" s="67"/>
      <c r="E131" s="64"/>
      <c r="F131" s="67"/>
      <c r="I131" s="9"/>
      <c r="J131" s="9"/>
      <c r="L131" s="2"/>
      <c r="M131" s="53"/>
      <c r="O131" s="164"/>
    </row>
    <row r="132" spans="3:18" x14ac:dyDescent="0.35">
      <c r="C132" s="86"/>
      <c r="E132" s="144"/>
      <c r="M132" s="63"/>
    </row>
    <row r="133" spans="3:18" s="113" customFormat="1" x14ac:dyDescent="0.35">
      <c r="C133" s="111"/>
      <c r="D133" s="369"/>
      <c r="E133" s="369"/>
      <c r="F133" s="369"/>
      <c r="G133" s="369"/>
      <c r="H133" s="369"/>
      <c r="I133" s="369"/>
      <c r="J133" s="369"/>
      <c r="K133" s="369"/>
      <c r="L133" s="369"/>
      <c r="M133" s="145"/>
      <c r="N133" s="31"/>
      <c r="O133" s="126"/>
      <c r="P133" s="31"/>
      <c r="Q133" s="31"/>
      <c r="R133" s="31"/>
    </row>
    <row r="134" spans="3:18" s="113" customFormat="1" x14ac:dyDescent="0.35">
      <c r="C134" s="111"/>
      <c r="D134" s="386"/>
      <c r="E134" s="386"/>
      <c r="F134" s="386"/>
      <c r="G134" s="386"/>
      <c r="H134" s="386"/>
      <c r="I134" s="386"/>
      <c r="J134" s="386"/>
      <c r="K134" s="386"/>
      <c r="L134" s="386"/>
      <c r="M134" s="374"/>
      <c r="N134" s="12"/>
      <c r="O134" s="160"/>
      <c r="P134" s="12"/>
      <c r="Q134" s="12"/>
      <c r="R134" s="12"/>
    </row>
    <row r="135" spans="3:18" s="113" customFormat="1" ht="16" thickBot="1" x14ac:dyDescent="0.4">
      <c r="C135" s="146"/>
      <c r="D135" s="387"/>
      <c r="E135" s="387"/>
      <c r="F135" s="387"/>
      <c r="G135" s="387"/>
      <c r="H135" s="387"/>
      <c r="I135" s="387"/>
      <c r="J135" s="387"/>
      <c r="K135" s="387"/>
      <c r="L135" s="387"/>
      <c r="M135" s="147"/>
      <c r="N135" s="12"/>
      <c r="O135" s="160"/>
      <c r="P135" s="12"/>
      <c r="Q135" s="12"/>
      <c r="R135" s="12"/>
    </row>
    <row r="136" spans="3:18" s="113" customFormat="1" x14ac:dyDescent="0.35">
      <c r="D136" s="12"/>
      <c r="G136" s="148"/>
      <c r="H136" s="149"/>
      <c r="O136" s="164"/>
      <c r="P136" s="378"/>
      <c r="Q136" s="378"/>
    </row>
  </sheetData>
  <mergeCells count="23">
    <mergeCell ref="G72:H72"/>
    <mergeCell ref="P136:Q136"/>
    <mergeCell ref="E54:J54"/>
    <mergeCell ref="E57:J57"/>
    <mergeCell ref="E58:J58"/>
    <mergeCell ref="E67:M67"/>
    <mergeCell ref="E68:K68"/>
    <mergeCell ref="E74:F74"/>
    <mergeCell ref="E75:J75"/>
    <mergeCell ref="E77:J77"/>
    <mergeCell ref="D133:L133"/>
    <mergeCell ref="D134:M134"/>
    <mergeCell ref="D135:L135"/>
    <mergeCell ref="E119:H120"/>
    <mergeCell ref="G69:H69"/>
    <mergeCell ref="G70:H70"/>
    <mergeCell ref="G71:H71"/>
    <mergeCell ref="F22:K23"/>
    <mergeCell ref="D5:L11"/>
    <mergeCell ref="M5:M6"/>
    <mergeCell ref="W5:W6"/>
    <mergeCell ref="U9:W10"/>
    <mergeCell ref="U11:W11"/>
  </mergeCells>
  <conditionalFormatting sqref="G79:H87">
    <cfRule type="cellIs" dxfId="1" priority="1" operator="lessThan">
      <formula>0</formula>
    </cfRule>
    <cfRule type="cellIs" dxfId="0" priority="2" operator="greaterThan">
      <formula>0</formula>
    </cfRule>
  </conditionalFormatting>
  <dataValidations disablePrompts="1" count="1">
    <dataValidation type="list" allowBlank="1" showInputMessage="1" showErrorMessage="1" sqref="IW65585:IX65586 SS65585:ST65586 ACO65585:ACP65586 AMK65585:AML65586 AWG65585:AWH65586 BGC65585:BGD65586 BPY65585:BPZ65586 BZU65585:BZV65586 CJQ65585:CJR65586 CTM65585:CTN65586 DDI65585:DDJ65586 DNE65585:DNF65586 DXA65585:DXB65586 EGW65585:EGX65586 EQS65585:EQT65586 FAO65585:FAP65586 FKK65585:FKL65586 FUG65585:FUH65586 GEC65585:GED65586 GNY65585:GNZ65586 GXU65585:GXV65586 HHQ65585:HHR65586 HRM65585:HRN65586 IBI65585:IBJ65586 ILE65585:ILF65586 IVA65585:IVB65586 JEW65585:JEX65586 JOS65585:JOT65586 JYO65585:JYP65586 KIK65585:KIL65586 KSG65585:KSH65586 LCC65585:LCD65586 LLY65585:LLZ65586 LVU65585:LVV65586 MFQ65585:MFR65586 MPM65585:MPN65586 MZI65585:MZJ65586 NJE65585:NJF65586 NTA65585:NTB65586 OCW65585:OCX65586 OMS65585:OMT65586 OWO65585:OWP65586 PGK65585:PGL65586 PQG65585:PQH65586 QAC65585:QAD65586 QJY65585:QJZ65586 QTU65585:QTV65586 RDQ65585:RDR65586 RNM65585:RNN65586 RXI65585:RXJ65586 SHE65585:SHF65586 SRA65585:SRB65586 TAW65585:TAX65586 TKS65585:TKT65586 TUO65585:TUP65586 UEK65585:UEL65586 UOG65585:UOH65586 UYC65585:UYD65586 VHY65585:VHZ65586 VRU65585:VRV65586 WBQ65585:WBR65586 WLM65585:WLN65586 WVI65585:WVJ65586 IW131121:IX131122 SS131121:ST131122 ACO131121:ACP131122 AMK131121:AML131122 AWG131121:AWH131122 BGC131121:BGD131122 BPY131121:BPZ131122 BZU131121:BZV131122 CJQ131121:CJR131122 CTM131121:CTN131122 DDI131121:DDJ131122 DNE131121:DNF131122 DXA131121:DXB131122 EGW131121:EGX131122 EQS131121:EQT131122 FAO131121:FAP131122 FKK131121:FKL131122 FUG131121:FUH131122 GEC131121:GED131122 GNY131121:GNZ131122 GXU131121:GXV131122 HHQ131121:HHR131122 HRM131121:HRN131122 IBI131121:IBJ131122 ILE131121:ILF131122 IVA131121:IVB131122 JEW131121:JEX131122 JOS131121:JOT131122 JYO131121:JYP131122 KIK131121:KIL131122 KSG131121:KSH131122 LCC131121:LCD131122 LLY131121:LLZ131122 LVU131121:LVV131122 MFQ131121:MFR131122 MPM131121:MPN131122 MZI131121:MZJ131122 NJE131121:NJF131122 NTA131121:NTB131122 OCW131121:OCX131122 OMS131121:OMT131122 OWO131121:OWP131122 PGK131121:PGL131122 PQG131121:PQH131122 QAC131121:QAD131122 QJY131121:QJZ131122 QTU131121:QTV131122 RDQ131121:RDR131122 RNM131121:RNN131122 RXI131121:RXJ131122 SHE131121:SHF131122 SRA131121:SRB131122 TAW131121:TAX131122 TKS131121:TKT131122 TUO131121:TUP131122 UEK131121:UEL131122 UOG131121:UOH131122 UYC131121:UYD131122 VHY131121:VHZ131122 VRU131121:VRV131122 WBQ131121:WBR131122 WLM131121:WLN131122 WVI131121:WVJ131122 IW196657:IX196658 SS196657:ST196658 ACO196657:ACP196658 AMK196657:AML196658 AWG196657:AWH196658 BGC196657:BGD196658 BPY196657:BPZ196658 BZU196657:BZV196658 CJQ196657:CJR196658 CTM196657:CTN196658 DDI196657:DDJ196658 DNE196657:DNF196658 DXA196657:DXB196658 EGW196657:EGX196658 EQS196657:EQT196658 FAO196657:FAP196658 FKK196657:FKL196658 FUG196657:FUH196658 GEC196657:GED196658 GNY196657:GNZ196658 GXU196657:GXV196658 HHQ196657:HHR196658 HRM196657:HRN196658 IBI196657:IBJ196658 ILE196657:ILF196658 IVA196657:IVB196658 JEW196657:JEX196658 JOS196657:JOT196658 JYO196657:JYP196658 KIK196657:KIL196658 KSG196657:KSH196658 LCC196657:LCD196658 LLY196657:LLZ196658 LVU196657:LVV196658 MFQ196657:MFR196658 MPM196657:MPN196658 MZI196657:MZJ196658 NJE196657:NJF196658 NTA196657:NTB196658 OCW196657:OCX196658 OMS196657:OMT196658 OWO196657:OWP196658 PGK196657:PGL196658 PQG196657:PQH196658 QAC196657:QAD196658 QJY196657:QJZ196658 QTU196657:QTV196658 RDQ196657:RDR196658 RNM196657:RNN196658 RXI196657:RXJ196658 SHE196657:SHF196658 SRA196657:SRB196658 TAW196657:TAX196658 TKS196657:TKT196658 TUO196657:TUP196658 UEK196657:UEL196658 UOG196657:UOH196658 UYC196657:UYD196658 VHY196657:VHZ196658 VRU196657:VRV196658 WBQ196657:WBR196658 WLM196657:WLN196658 WVI196657:WVJ196658 IW262193:IX262194 SS262193:ST262194 ACO262193:ACP262194 AMK262193:AML262194 AWG262193:AWH262194 BGC262193:BGD262194 BPY262193:BPZ262194 BZU262193:BZV262194 CJQ262193:CJR262194 CTM262193:CTN262194 DDI262193:DDJ262194 DNE262193:DNF262194 DXA262193:DXB262194 EGW262193:EGX262194 EQS262193:EQT262194 FAO262193:FAP262194 FKK262193:FKL262194 FUG262193:FUH262194 GEC262193:GED262194 GNY262193:GNZ262194 GXU262193:GXV262194 HHQ262193:HHR262194 HRM262193:HRN262194 IBI262193:IBJ262194 ILE262193:ILF262194 IVA262193:IVB262194 JEW262193:JEX262194 JOS262193:JOT262194 JYO262193:JYP262194 KIK262193:KIL262194 KSG262193:KSH262194 LCC262193:LCD262194 LLY262193:LLZ262194 LVU262193:LVV262194 MFQ262193:MFR262194 MPM262193:MPN262194 MZI262193:MZJ262194 NJE262193:NJF262194 NTA262193:NTB262194 OCW262193:OCX262194 OMS262193:OMT262194 OWO262193:OWP262194 PGK262193:PGL262194 PQG262193:PQH262194 QAC262193:QAD262194 QJY262193:QJZ262194 QTU262193:QTV262194 RDQ262193:RDR262194 RNM262193:RNN262194 RXI262193:RXJ262194 SHE262193:SHF262194 SRA262193:SRB262194 TAW262193:TAX262194 TKS262193:TKT262194 TUO262193:TUP262194 UEK262193:UEL262194 UOG262193:UOH262194 UYC262193:UYD262194 VHY262193:VHZ262194 VRU262193:VRV262194 WBQ262193:WBR262194 WLM262193:WLN262194 WVI262193:WVJ262194 IW327729:IX327730 SS327729:ST327730 ACO327729:ACP327730 AMK327729:AML327730 AWG327729:AWH327730 BGC327729:BGD327730 BPY327729:BPZ327730 BZU327729:BZV327730 CJQ327729:CJR327730 CTM327729:CTN327730 DDI327729:DDJ327730 DNE327729:DNF327730 DXA327729:DXB327730 EGW327729:EGX327730 EQS327729:EQT327730 FAO327729:FAP327730 FKK327729:FKL327730 FUG327729:FUH327730 GEC327729:GED327730 GNY327729:GNZ327730 GXU327729:GXV327730 HHQ327729:HHR327730 HRM327729:HRN327730 IBI327729:IBJ327730 ILE327729:ILF327730 IVA327729:IVB327730 JEW327729:JEX327730 JOS327729:JOT327730 JYO327729:JYP327730 KIK327729:KIL327730 KSG327729:KSH327730 LCC327729:LCD327730 LLY327729:LLZ327730 LVU327729:LVV327730 MFQ327729:MFR327730 MPM327729:MPN327730 MZI327729:MZJ327730 NJE327729:NJF327730 NTA327729:NTB327730 OCW327729:OCX327730 OMS327729:OMT327730 OWO327729:OWP327730 PGK327729:PGL327730 PQG327729:PQH327730 QAC327729:QAD327730 QJY327729:QJZ327730 QTU327729:QTV327730 RDQ327729:RDR327730 RNM327729:RNN327730 RXI327729:RXJ327730 SHE327729:SHF327730 SRA327729:SRB327730 TAW327729:TAX327730 TKS327729:TKT327730 TUO327729:TUP327730 UEK327729:UEL327730 UOG327729:UOH327730 UYC327729:UYD327730 VHY327729:VHZ327730 VRU327729:VRV327730 WBQ327729:WBR327730 WLM327729:WLN327730 WVI327729:WVJ327730 IW393265:IX393266 SS393265:ST393266 ACO393265:ACP393266 AMK393265:AML393266 AWG393265:AWH393266 BGC393265:BGD393266 BPY393265:BPZ393266 BZU393265:BZV393266 CJQ393265:CJR393266 CTM393265:CTN393266 DDI393265:DDJ393266 DNE393265:DNF393266 DXA393265:DXB393266 EGW393265:EGX393266 EQS393265:EQT393266 FAO393265:FAP393266 FKK393265:FKL393266 FUG393265:FUH393266 GEC393265:GED393266 GNY393265:GNZ393266 GXU393265:GXV393266 HHQ393265:HHR393266 HRM393265:HRN393266 IBI393265:IBJ393266 ILE393265:ILF393266 IVA393265:IVB393266 JEW393265:JEX393266 JOS393265:JOT393266 JYO393265:JYP393266 KIK393265:KIL393266 KSG393265:KSH393266 LCC393265:LCD393266 LLY393265:LLZ393266 LVU393265:LVV393266 MFQ393265:MFR393266 MPM393265:MPN393266 MZI393265:MZJ393266 NJE393265:NJF393266 NTA393265:NTB393266 OCW393265:OCX393266 OMS393265:OMT393266 OWO393265:OWP393266 PGK393265:PGL393266 PQG393265:PQH393266 QAC393265:QAD393266 QJY393265:QJZ393266 QTU393265:QTV393266 RDQ393265:RDR393266 RNM393265:RNN393266 RXI393265:RXJ393266 SHE393265:SHF393266 SRA393265:SRB393266 TAW393265:TAX393266 TKS393265:TKT393266 TUO393265:TUP393266 UEK393265:UEL393266 UOG393265:UOH393266 UYC393265:UYD393266 VHY393265:VHZ393266 VRU393265:VRV393266 WBQ393265:WBR393266 WLM393265:WLN393266 WVI393265:WVJ393266 IW458801:IX458802 SS458801:ST458802 ACO458801:ACP458802 AMK458801:AML458802 AWG458801:AWH458802 BGC458801:BGD458802 BPY458801:BPZ458802 BZU458801:BZV458802 CJQ458801:CJR458802 CTM458801:CTN458802 DDI458801:DDJ458802 DNE458801:DNF458802 DXA458801:DXB458802 EGW458801:EGX458802 EQS458801:EQT458802 FAO458801:FAP458802 FKK458801:FKL458802 FUG458801:FUH458802 GEC458801:GED458802 GNY458801:GNZ458802 GXU458801:GXV458802 HHQ458801:HHR458802 HRM458801:HRN458802 IBI458801:IBJ458802 ILE458801:ILF458802 IVA458801:IVB458802 JEW458801:JEX458802 JOS458801:JOT458802 JYO458801:JYP458802 KIK458801:KIL458802 KSG458801:KSH458802 LCC458801:LCD458802 LLY458801:LLZ458802 LVU458801:LVV458802 MFQ458801:MFR458802 MPM458801:MPN458802 MZI458801:MZJ458802 NJE458801:NJF458802 NTA458801:NTB458802 OCW458801:OCX458802 OMS458801:OMT458802 OWO458801:OWP458802 PGK458801:PGL458802 PQG458801:PQH458802 QAC458801:QAD458802 QJY458801:QJZ458802 QTU458801:QTV458802 RDQ458801:RDR458802 RNM458801:RNN458802 RXI458801:RXJ458802 SHE458801:SHF458802 SRA458801:SRB458802 TAW458801:TAX458802 TKS458801:TKT458802 TUO458801:TUP458802 UEK458801:UEL458802 UOG458801:UOH458802 UYC458801:UYD458802 VHY458801:VHZ458802 VRU458801:VRV458802 WBQ458801:WBR458802 WLM458801:WLN458802 WVI458801:WVJ458802 IW524337:IX524338 SS524337:ST524338 ACO524337:ACP524338 AMK524337:AML524338 AWG524337:AWH524338 BGC524337:BGD524338 BPY524337:BPZ524338 BZU524337:BZV524338 CJQ524337:CJR524338 CTM524337:CTN524338 DDI524337:DDJ524338 DNE524337:DNF524338 DXA524337:DXB524338 EGW524337:EGX524338 EQS524337:EQT524338 FAO524337:FAP524338 FKK524337:FKL524338 FUG524337:FUH524338 GEC524337:GED524338 GNY524337:GNZ524338 GXU524337:GXV524338 HHQ524337:HHR524338 HRM524337:HRN524338 IBI524337:IBJ524338 ILE524337:ILF524338 IVA524337:IVB524338 JEW524337:JEX524338 JOS524337:JOT524338 JYO524337:JYP524338 KIK524337:KIL524338 KSG524337:KSH524338 LCC524337:LCD524338 LLY524337:LLZ524338 LVU524337:LVV524338 MFQ524337:MFR524338 MPM524337:MPN524338 MZI524337:MZJ524338 NJE524337:NJF524338 NTA524337:NTB524338 OCW524337:OCX524338 OMS524337:OMT524338 OWO524337:OWP524338 PGK524337:PGL524338 PQG524337:PQH524338 QAC524337:QAD524338 QJY524337:QJZ524338 QTU524337:QTV524338 RDQ524337:RDR524338 RNM524337:RNN524338 RXI524337:RXJ524338 SHE524337:SHF524338 SRA524337:SRB524338 TAW524337:TAX524338 TKS524337:TKT524338 TUO524337:TUP524338 UEK524337:UEL524338 UOG524337:UOH524338 UYC524337:UYD524338 VHY524337:VHZ524338 VRU524337:VRV524338 WBQ524337:WBR524338 WLM524337:WLN524338 WVI524337:WVJ524338 IW589873:IX589874 SS589873:ST589874 ACO589873:ACP589874 AMK589873:AML589874 AWG589873:AWH589874 BGC589873:BGD589874 BPY589873:BPZ589874 BZU589873:BZV589874 CJQ589873:CJR589874 CTM589873:CTN589874 DDI589873:DDJ589874 DNE589873:DNF589874 DXA589873:DXB589874 EGW589873:EGX589874 EQS589873:EQT589874 FAO589873:FAP589874 FKK589873:FKL589874 FUG589873:FUH589874 GEC589873:GED589874 GNY589873:GNZ589874 GXU589873:GXV589874 HHQ589873:HHR589874 HRM589873:HRN589874 IBI589873:IBJ589874 ILE589873:ILF589874 IVA589873:IVB589874 JEW589873:JEX589874 JOS589873:JOT589874 JYO589873:JYP589874 KIK589873:KIL589874 KSG589873:KSH589874 LCC589873:LCD589874 LLY589873:LLZ589874 LVU589873:LVV589874 MFQ589873:MFR589874 MPM589873:MPN589874 MZI589873:MZJ589874 NJE589873:NJF589874 NTA589873:NTB589874 OCW589873:OCX589874 OMS589873:OMT589874 OWO589873:OWP589874 PGK589873:PGL589874 PQG589873:PQH589874 QAC589873:QAD589874 QJY589873:QJZ589874 QTU589873:QTV589874 RDQ589873:RDR589874 RNM589873:RNN589874 RXI589873:RXJ589874 SHE589873:SHF589874 SRA589873:SRB589874 TAW589873:TAX589874 TKS589873:TKT589874 TUO589873:TUP589874 UEK589873:UEL589874 UOG589873:UOH589874 UYC589873:UYD589874 VHY589873:VHZ589874 VRU589873:VRV589874 WBQ589873:WBR589874 WLM589873:WLN589874 WVI589873:WVJ589874 IW655409:IX655410 SS655409:ST655410 ACO655409:ACP655410 AMK655409:AML655410 AWG655409:AWH655410 BGC655409:BGD655410 BPY655409:BPZ655410 BZU655409:BZV655410 CJQ655409:CJR655410 CTM655409:CTN655410 DDI655409:DDJ655410 DNE655409:DNF655410 DXA655409:DXB655410 EGW655409:EGX655410 EQS655409:EQT655410 FAO655409:FAP655410 FKK655409:FKL655410 FUG655409:FUH655410 GEC655409:GED655410 GNY655409:GNZ655410 GXU655409:GXV655410 HHQ655409:HHR655410 HRM655409:HRN655410 IBI655409:IBJ655410 ILE655409:ILF655410 IVA655409:IVB655410 JEW655409:JEX655410 JOS655409:JOT655410 JYO655409:JYP655410 KIK655409:KIL655410 KSG655409:KSH655410 LCC655409:LCD655410 LLY655409:LLZ655410 LVU655409:LVV655410 MFQ655409:MFR655410 MPM655409:MPN655410 MZI655409:MZJ655410 NJE655409:NJF655410 NTA655409:NTB655410 OCW655409:OCX655410 OMS655409:OMT655410 OWO655409:OWP655410 PGK655409:PGL655410 PQG655409:PQH655410 QAC655409:QAD655410 QJY655409:QJZ655410 QTU655409:QTV655410 RDQ655409:RDR655410 RNM655409:RNN655410 RXI655409:RXJ655410 SHE655409:SHF655410 SRA655409:SRB655410 TAW655409:TAX655410 TKS655409:TKT655410 TUO655409:TUP655410 UEK655409:UEL655410 UOG655409:UOH655410 UYC655409:UYD655410 VHY655409:VHZ655410 VRU655409:VRV655410 WBQ655409:WBR655410 WLM655409:WLN655410 WVI655409:WVJ655410 IW720945:IX720946 SS720945:ST720946 ACO720945:ACP720946 AMK720945:AML720946 AWG720945:AWH720946 BGC720945:BGD720946 BPY720945:BPZ720946 BZU720945:BZV720946 CJQ720945:CJR720946 CTM720945:CTN720946 DDI720945:DDJ720946 DNE720945:DNF720946 DXA720945:DXB720946 EGW720945:EGX720946 EQS720945:EQT720946 FAO720945:FAP720946 FKK720945:FKL720946 FUG720945:FUH720946 GEC720945:GED720946 GNY720945:GNZ720946 GXU720945:GXV720946 HHQ720945:HHR720946 HRM720945:HRN720946 IBI720945:IBJ720946 ILE720945:ILF720946 IVA720945:IVB720946 JEW720945:JEX720946 JOS720945:JOT720946 JYO720945:JYP720946 KIK720945:KIL720946 KSG720945:KSH720946 LCC720945:LCD720946 LLY720945:LLZ720946 LVU720945:LVV720946 MFQ720945:MFR720946 MPM720945:MPN720946 MZI720945:MZJ720946 NJE720945:NJF720946 NTA720945:NTB720946 OCW720945:OCX720946 OMS720945:OMT720946 OWO720945:OWP720946 PGK720945:PGL720946 PQG720945:PQH720946 QAC720945:QAD720946 QJY720945:QJZ720946 QTU720945:QTV720946 RDQ720945:RDR720946 RNM720945:RNN720946 RXI720945:RXJ720946 SHE720945:SHF720946 SRA720945:SRB720946 TAW720945:TAX720946 TKS720945:TKT720946 TUO720945:TUP720946 UEK720945:UEL720946 UOG720945:UOH720946 UYC720945:UYD720946 VHY720945:VHZ720946 VRU720945:VRV720946 WBQ720945:WBR720946 WLM720945:WLN720946 WVI720945:WVJ720946 IW786481:IX786482 SS786481:ST786482 ACO786481:ACP786482 AMK786481:AML786482 AWG786481:AWH786482 BGC786481:BGD786482 BPY786481:BPZ786482 BZU786481:BZV786482 CJQ786481:CJR786482 CTM786481:CTN786482 DDI786481:DDJ786482 DNE786481:DNF786482 DXA786481:DXB786482 EGW786481:EGX786482 EQS786481:EQT786482 FAO786481:FAP786482 FKK786481:FKL786482 FUG786481:FUH786482 GEC786481:GED786482 GNY786481:GNZ786482 GXU786481:GXV786482 HHQ786481:HHR786482 HRM786481:HRN786482 IBI786481:IBJ786482 ILE786481:ILF786482 IVA786481:IVB786482 JEW786481:JEX786482 JOS786481:JOT786482 JYO786481:JYP786482 KIK786481:KIL786482 KSG786481:KSH786482 LCC786481:LCD786482 LLY786481:LLZ786482 LVU786481:LVV786482 MFQ786481:MFR786482 MPM786481:MPN786482 MZI786481:MZJ786482 NJE786481:NJF786482 NTA786481:NTB786482 OCW786481:OCX786482 OMS786481:OMT786482 OWO786481:OWP786482 PGK786481:PGL786482 PQG786481:PQH786482 QAC786481:QAD786482 QJY786481:QJZ786482 QTU786481:QTV786482 RDQ786481:RDR786482 RNM786481:RNN786482 RXI786481:RXJ786482 SHE786481:SHF786482 SRA786481:SRB786482 TAW786481:TAX786482 TKS786481:TKT786482 TUO786481:TUP786482 UEK786481:UEL786482 UOG786481:UOH786482 UYC786481:UYD786482 VHY786481:VHZ786482 VRU786481:VRV786482 WBQ786481:WBR786482 WLM786481:WLN786482 WVI786481:WVJ786482 IW852017:IX852018 SS852017:ST852018 ACO852017:ACP852018 AMK852017:AML852018 AWG852017:AWH852018 BGC852017:BGD852018 BPY852017:BPZ852018 BZU852017:BZV852018 CJQ852017:CJR852018 CTM852017:CTN852018 DDI852017:DDJ852018 DNE852017:DNF852018 DXA852017:DXB852018 EGW852017:EGX852018 EQS852017:EQT852018 FAO852017:FAP852018 FKK852017:FKL852018 FUG852017:FUH852018 GEC852017:GED852018 GNY852017:GNZ852018 GXU852017:GXV852018 HHQ852017:HHR852018 HRM852017:HRN852018 IBI852017:IBJ852018 ILE852017:ILF852018 IVA852017:IVB852018 JEW852017:JEX852018 JOS852017:JOT852018 JYO852017:JYP852018 KIK852017:KIL852018 KSG852017:KSH852018 LCC852017:LCD852018 LLY852017:LLZ852018 LVU852017:LVV852018 MFQ852017:MFR852018 MPM852017:MPN852018 MZI852017:MZJ852018 NJE852017:NJF852018 NTA852017:NTB852018 OCW852017:OCX852018 OMS852017:OMT852018 OWO852017:OWP852018 PGK852017:PGL852018 PQG852017:PQH852018 QAC852017:QAD852018 QJY852017:QJZ852018 QTU852017:QTV852018 RDQ852017:RDR852018 RNM852017:RNN852018 RXI852017:RXJ852018 SHE852017:SHF852018 SRA852017:SRB852018 TAW852017:TAX852018 TKS852017:TKT852018 TUO852017:TUP852018 UEK852017:UEL852018 UOG852017:UOH852018 UYC852017:UYD852018 VHY852017:VHZ852018 VRU852017:VRV852018 WBQ852017:WBR852018 WLM852017:WLN852018 WVI852017:WVJ852018 QKB74:QKC74 IW917553:IX917554 SS917553:ST917554 ACO917553:ACP917554 AMK917553:AML917554 AWG917553:AWH917554 BGC917553:BGD917554 BPY917553:BPZ917554 BZU917553:BZV917554 CJQ917553:CJR917554 CTM917553:CTN917554 DDI917553:DDJ917554 DNE917553:DNF917554 DXA917553:DXB917554 EGW917553:EGX917554 EQS917553:EQT917554 FAO917553:FAP917554 FKK917553:FKL917554 FUG917553:FUH917554 GEC917553:GED917554 GNY917553:GNZ917554 GXU917553:GXV917554 HHQ917553:HHR917554 HRM917553:HRN917554 IBI917553:IBJ917554 ILE917553:ILF917554 IVA917553:IVB917554 JEW917553:JEX917554 JOS917553:JOT917554 JYO917553:JYP917554 KIK917553:KIL917554 KSG917553:KSH917554 LCC917553:LCD917554 LLY917553:LLZ917554 LVU917553:LVV917554 MFQ917553:MFR917554 MPM917553:MPN917554 MZI917553:MZJ917554 NJE917553:NJF917554 NTA917553:NTB917554 OCW917553:OCX917554 OMS917553:OMT917554 OWO917553:OWP917554 PGK917553:PGL917554 PQG917553:PQH917554 QAC917553:QAD917554 QJY917553:QJZ917554 QTU917553:QTV917554 RDQ917553:RDR917554 RNM917553:RNN917554 RXI917553:RXJ917554 SHE917553:SHF917554 SRA917553:SRB917554 TAW917553:TAX917554 TKS917553:TKT917554 TUO917553:TUP917554 UEK917553:UEL917554 UOG917553:UOH917554 UYC917553:UYD917554 VHY917553:VHZ917554 VRU917553:VRV917554 WBQ917553:WBR917554 WLM917553:WLN917554 WVI917553:WVJ917554 IW983089:IX983090 SS983089:ST983090 ACO983089:ACP983090 AMK983089:AML983090 AWG983089:AWH983090 BGC983089:BGD983090 BPY983089:BPZ983090 BZU983089:BZV983090 CJQ983089:CJR983090 CTM983089:CTN983090 DDI983089:DDJ983090 DNE983089:DNF983090 DXA983089:DXB983090 EGW983089:EGX983090 EQS983089:EQT983090 FAO983089:FAP983090 FKK983089:FKL983090 FUG983089:FUH983090 GEC983089:GED983090 GNY983089:GNZ983090 GXU983089:GXV983090 HHQ983089:HHR983090 HRM983089:HRN983090 IBI983089:IBJ983090 ILE983089:ILF983090 IVA983089:IVB983090 JEW983089:JEX983090 JOS983089:JOT983090 JYO983089:JYP983090 KIK983089:KIL983090 KSG983089:KSH983090 LCC983089:LCD983090 LLY983089:LLZ983090 LVU983089:LVV983090 MFQ983089:MFR983090 MPM983089:MPN983090 MZI983089:MZJ983090 NJE983089:NJF983090 NTA983089:NTB983090 OCW983089:OCX983090 OMS983089:OMT983090 OWO983089:OWP983090 PGK983089:PGL983090 PQG983089:PQH983090 QAC983089:QAD983090 QJY983089:QJZ983090 QTU983089:QTV983090 RDQ983089:RDR983090 RNM983089:RNN983090 RXI983089:RXJ983090 SHE983089:SHF983090 SRA983089:SRB983090 TAW983089:TAX983090 TKS983089:TKT983090 TUO983089:TUP983090 UEK983089:UEL983090 UOG983089:UOH983090 UYC983089:UYD983090 VHY983089:VHZ983090 VRU983089:VRV983090 WBQ983089:WBR983090 WLM983089:WLN983090 WVI983089:WVJ983090 QAF74:QAG74 JB65561:JC65563 SX65561:SY65563 ACT65561:ACU65563 AMP65561:AMQ65563 AWL65561:AWM65563 BGH65561:BGI65563 BQD65561:BQE65563 BZZ65561:CAA65563 CJV65561:CJW65563 CTR65561:CTS65563 DDN65561:DDO65563 DNJ65561:DNK65563 DXF65561:DXG65563 EHB65561:EHC65563 EQX65561:EQY65563 FAT65561:FAU65563 FKP65561:FKQ65563 FUL65561:FUM65563 GEH65561:GEI65563 GOD65561:GOE65563 GXZ65561:GYA65563 HHV65561:HHW65563 HRR65561:HRS65563 IBN65561:IBO65563 ILJ65561:ILK65563 IVF65561:IVG65563 JFB65561:JFC65563 JOX65561:JOY65563 JYT65561:JYU65563 KIP65561:KIQ65563 KSL65561:KSM65563 LCH65561:LCI65563 LMD65561:LME65563 LVZ65561:LWA65563 MFV65561:MFW65563 MPR65561:MPS65563 MZN65561:MZO65563 NJJ65561:NJK65563 NTF65561:NTG65563 ODB65561:ODC65563 OMX65561:OMY65563 OWT65561:OWU65563 PGP65561:PGQ65563 PQL65561:PQM65563 QAH65561:QAI65563 QKD65561:QKE65563 QTZ65561:QUA65563 RDV65561:RDW65563 RNR65561:RNS65563 RXN65561:RXO65563 SHJ65561:SHK65563 SRF65561:SRG65563 TBB65561:TBC65563 TKX65561:TKY65563 TUT65561:TUU65563 UEP65561:UEQ65563 UOL65561:UOM65563 UYH65561:UYI65563 VID65561:VIE65563 VRZ65561:VSA65563 WBV65561:WBW65563 WLR65561:WLS65563 WVN65561:WVO65563 PQJ74:PQK74 JB131097:JC131099 SX131097:SY131099 ACT131097:ACU131099 AMP131097:AMQ131099 AWL131097:AWM131099 BGH131097:BGI131099 BQD131097:BQE131099 BZZ131097:CAA131099 CJV131097:CJW131099 CTR131097:CTS131099 DDN131097:DDO131099 DNJ131097:DNK131099 DXF131097:DXG131099 EHB131097:EHC131099 EQX131097:EQY131099 FAT131097:FAU131099 FKP131097:FKQ131099 FUL131097:FUM131099 GEH131097:GEI131099 GOD131097:GOE131099 GXZ131097:GYA131099 HHV131097:HHW131099 HRR131097:HRS131099 IBN131097:IBO131099 ILJ131097:ILK131099 IVF131097:IVG131099 JFB131097:JFC131099 JOX131097:JOY131099 JYT131097:JYU131099 KIP131097:KIQ131099 KSL131097:KSM131099 LCH131097:LCI131099 LMD131097:LME131099 LVZ131097:LWA131099 MFV131097:MFW131099 MPR131097:MPS131099 MZN131097:MZO131099 NJJ131097:NJK131099 NTF131097:NTG131099 ODB131097:ODC131099 OMX131097:OMY131099 OWT131097:OWU131099 PGP131097:PGQ131099 PQL131097:PQM131099 QAH131097:QAI131099 QKD131097:QKE131099 QTZ131097:QUA131099 RDV131097:RDW131099 RNR131097:RNS131099 RXN131097:RXO131099 SHJ131097:SHK131099 SRF131097:SRG131099 TBB131097:TBC131099 TKX131097:TKY131099 TUT131097:TUU131099 UEP131097:UEQ131099 UOL131097:UOM131099 UYH131097:UYI131099 VID131097:VIE131099 VRZ131097:VSA131099 WBV131097:WBW131099 WLR131097:WLS131099 WVN131097:WVO131099 PGN74:PGO74 JB196633:JC196635 SX196633:SY196635 ACT196633:ACU196635 AMP196633:AMQ196635 AWL196633:AWM196635 BGH196633:BGI196635 BQD196633:BQE196635 BZZ196633:CAA196635 CJV196633:CJW196635 CTR196633:CTS196635 DDN196633:DDO196635 DNJ196633:DNK196635 DXF196633:DXG196635 EHB196633:EHC196635 EQX196633:EQY196635 FAT196633:FAU196635 FKP196633:FKQ196635 FUL196633:FUM196635 GEH196633:GEI196635 GOD196633:GOE196635 GXZ196633:GYA196635 HHV196633:HHW196635 HRR196633:HRS196635 IBN196633:IBO196635 ILJ196633:ILK196635 IVF196633:IVG196635 JFB196633:JFC196635 JOX196633:JOY196635 JYT196633:JYU196635 KIP196633:KIQ196635 KSL196633:KSM196635 LCH196633:LCI196635 LMD196633:LME196635 LVZ196633:LWA196635 MFV196633:MFW196635 MPR196633:MPS196635 MZN196633:MZO196635 NJJ196633:NJK196635 NTF196633:NTG196635 ODB196633:ODC196635 OMX196633:OMY196635 OWT196633:OWU196635 PGP196633:PGQ196635 PQL196633:PQM196635 QAH196633:QAI196635 QKD196633:QKE196635 QTZ196633:QUA196635 RDV196633:RDW196635 RNR196633:RNS196635 RXN196633:RXO196635 SHJ196633:SHK196635 SRF196633:SRG196635 TBB196633:TBC196635 TKX196633:TKY196635 TUT196633:TUU196635 UEP196633:UEQ196635 UOL196633:UOM196635 UYH196633:UYI196635 VID196633:VIE196635 VRZ196633:VSA196635 WBV196633:WBW196635 WLR196633:WLS196635 WVN196633:WVO196635 OWR74:OWS74 JB262169:JC262171 SX262169:SY262171 ACT262169:ACU262171 AMP262169:AMQ262171 AWL262169:AWM262171 BGH262169:BGI262171 BQD262169:BQE262171 BZZ262169:CAA262171 CJV262169:CJW262171 CTR262169:CTS262171 DDN262169:DDO262171 DNJ262169:DNK262171 DXF262169:DXG262171 EHB262169:EHC262171 EQX262169:EQY262171 FAT262169:FAU262171 FKP262169:FKQ262171 FUL262169:FUM262171 GEH262169:GEI262171 GOD262169:GOE262171 GXZ262169:GYA262171 HHV262169:HHW262171 HRR262169:HRS262171 IBN262169:IBO262171 ILJ262169:ILK262171 IVF262169:IVG262171 JFB262169:JFC262171 JOX262169:JOY262171 JYT262169:JYU262171 KIP262169:KIQ262171 KSL262169:KSM262171 LCH262169:LCI262171 LMD262169:LME262171 LVZ262169:LWA262171 MFV262169:MFW262171 MPR262169:MPS262171 MZN262169:MZO262171 NJJ262169:NJK262171 NTF262169:NTG262171 ODB262169:ODC262171 OMX262169:OMY262171 OWT262169:OWU262171 PGP262169:PGQ262171 PQL262169:PQM262171 QAH262169:QAI262171 QKD262169:QKE262171 QTZ262169:QUA262171 RDV262169:RDW262171 RNR262169:RNS262171 RXN262169:RXO262171 SHJ262169:SHK262171 SRF262169:SRG262171 TBB262169:TBC262171 TKX262169:TKY262171 TUT262169:TUU262171 UEP262169:UEQ262171 UOL262169:UOM262171 UYH262169:UYI262171 VID262169:VIE262171 VRZ262169:VSA262171 WBV262169:WBW262171 WLR262169:WLS262171 WVN262169:WVO262171 OMV74:OMW74 JB327705:JC327707 SX327705:SY327707 ACT327705:ACU327707 AMP327705:AMQ327707 AWL327705:AWM327707 BGH327705:BGI327707 BQD327705:BQE327707 BZZ327705:CAA327707 CJV327705:CJW327707 CTR327705:CTS327707 DDN327705:DDO327707 DNJ327705:DNK327707 DXF327705:DXG327707 EHB327705:EHC327707 EQX327705:EQY327707 FAT327705:FAU327707 FKP327705:FKQ327707 FUL327705:FUM327707 GEH327705:GEI327707 GOD327705:GOE327707 GXZ327705:GYA327707 HHV327705:HHW327707 HRR327705:HRS327707 IBN327705:IBO327707 ILJ327705:ILK327707 IVF327705:IVG327707 JFB327705:JFC327707 JOX327705:JOY327707 JYT327705:JYU327707 KIP327705:KIQ327707 KSL327705:KSM327707 LCH327705:LCI327707 LMD327705:LME327707 LVZ327705:LWA327707 MFV327705:MFW327707 MPR327705:MPS327707 MZN327705:MZO327707 NJJ327705:NJK327707 NTF327705:NTG327707 ODB327705:ODC327707 OMX327705:OMY327707 OWT327705:OWU327707 PGP327705:PGQ327707 PQL327705:PQM327707 QAH327705:QAI327707 QKD327705:QKE327707 QTZ327705:QUA327707 RDV327705:RDW327707 RNR327705:RNS327707 RXN327705:RXO327707 SHJ327705:SHK327707 SRF327705:SRG327707 TBB327705:TBC327707 TKX327705:TKY327707 TUT327705:TUU327707 UEP327705:UEQ327707 UOL327705:UOM327707 UYH327705:UYI327707 VID327705:VIE327707 VRZ327705:VSA327707 WBV327705:WBW327707 WLR327705:WLS327707 WVN327705:WVO327707 OCZ74:ODA74 JB393241:JC393243 SX393241:SY393243 ACT393241:ACU393243 AMP393241:AMQ393243 AWL393241:AWM393243 BGH393241:BGI393243 BQD393241:BQE393243 BZZ393241:CAA393243 CJV393241:CJW393243 CTR393241:CTS393243 DDN393241:DDO393243 DNJ393241:DNK393243 DXF393241:DXG393243 EHB393241:EHC393243 EQX393241:EQY393243 FAT393241:FAU393243 FKP393241:FKQ393243 FUL393241:FUM393243 GEH393241:GEI393243 GOD393241:GOE393243 GXZ393241:GYA393243 HHV393241:HHW393243 HRR393241:HRS393243 IBN393241:IBO393243 ILJ393241:ILK393243 IVF393241:IVG393243 JFB393241:JFC393243 JOX393241:JOY393243 JYT393241:JYU393243 KIP393241:KIQ393243 KSL393241:KSM393243 LCH393241:LCI393243 LMD393241:LME393243 LVZ393241:LWA393243 MFV393241:MFW393243 MPR393241:MPS393243 MZN393241:MZO393243 NJJ393241:NJK393243 NTF393241:NTG393243 ODB393241:ODC393243 OMX393241:OMY393243 OWT393241:OWU393243 PGP393241:PGQ393243 PQL393241:PQM393243 QAH393241:QAI393243 QKD393241:QKE393243 QTZ393241:QUA393243 RDV393241:RDW393243 RNR393241:RNS393243 RXN393241:RXO393243 SHJ393241:SHK393243 SRF393241:SRG393243 TBB393241:TBC393243 TKX393241:TKY393243 TUT393241:TUU393243 UEP393241:UEQ393243 UOL393241:UOM393243 UYH393241:UYI393243 VID393241:VIE393243 VRZ393241:VSA393243 WBV393241:WBW393243 WLR393241:WLS393243 WVN393241:WVO393243 NTD74:NTE74 JB458777:JC458779 SX458777:SY458779 ACT458777:ACU458779 AMP458777:AMQ458779 AWL458777:AWM458779 BGH458777:BGI458779 BQD458777:BQE458779 BZZ458777:CAA458779 CJV458777:CJW458779 CTR458777:CTS458779 DDN458777:DDO458779 DNJ458777:DNK458779 DXF458777:DXG458779 EHB458777:EHC458779 EQX458777:EQY458779 FAT458777:FAU458779 FKP458777:FKQ458779 FUL458777:FUM458779 GEH458777:GEI458779 GOD458777:GOE458779 GXZ458777:GYA458779 HHV458777:HHW458779 HRR458777:HRS458779 IBN458777:IBO458779 ILJ458777:ILK458779 IVF458777:IVG458779 JFB458777:JFC458779 JOX458777:JOY458779 JYT458777:JYU458779 KIP458777:KIQ458779 KSL458777:KSM458779 LCH458777:LCI458779 LMD458777:LME458779 LVZ458777:LWA458779 MFV458777:MFW458779 MPR458777:MPS458779 MZN458777:MZO458779 NJJ458777:NJK458779 NTF458777:NTG458779 ODB458777:ODC458779 OMX458777:OMY458779 OWT458777:OWU458779 PGP458777:PGQ458779 PQL458777:PQM458779 QAH458777:QAI458779 QKD458777:QKE458779 QTZ458777:QUA458779 RDV458777:RDW458779 RNR458777:RNS458779 RXN458777:RXO458779 SHJ458777:SHK458779 SRF458777:SRG458779 TBB458777:TBC458779 TKX458777:TKY458779 TUT458777:TUU458779 UEP458777:UEQ458779 UOL458777:UOM458779 UYH458777:UYI458779 VID458777:VIE458779 VRZ458777:VSA458779 WBV458777:WBW458779 WLR458777:WLS458779 WVN458777:WVO458779 NJH74:NJI74 JB524313:JC524315 SX524313:SY524315 ACT524313:ACU524315 AMP524313:AMQ524315 AWL524313:AWM524315 BGH524313:BGI524315 BQD524313:BQE524315 BZZ524313:CAA524315 CJV524313:CJW524315 CTR524313:CTS524315 DDN524313:DDO524315 DNJ524313:DNK524315 DXF524313:DXG524315 EHB524313:EHC524315 EQX524313:EQY524315 FAT524313:FAU524315 FKP524313:FKQ524315 FUL524313:FUM524315 GEH524313:GEI524315 GOD524313:GOE524315 GXZ524313:GYA524315 HHV524313:HHW524315 HRR524313:HRS524315 IBN524313:IBO524315 ILJ524313:ILK524315 IVF524313:IVG524315 JFB524313:JFC524315 JOX524313:JOY524315 JYT524313:JYU524315 KIP524313:KIQ524315 KSL524313:KSM524315 LCH524313:LCI524315 LMD524313:LME524315 LVZ524313:LWA524315 MFV524313:MFW524315 MPR524313:MPS524315 MZN524313:MZO524315 NJJ524313:NJK524315 NTF524313:NTG524315 ODB524313:ODC524315 OMX524313:OMY524315 OWT524313:OWU524315 PGP524313:PGQ524315 PQL524313:PQM524315 QAH524313:QAI524315 QKD524313:QKE524315 QTZ524313:QUA524315 RDV524313:RDW524315 RNR524313:RNS524315 RXN524313:RXO524315 SHJ524313:SHK524315 SRF524313:SRG524315 TBB524313:TBC524315 TKX524313:TKY524315 TUT524313:TUU524315 UEP524313:UEQ524315 UOL524313:UOM524315 UYH524313:UYI524315 VID524313:VIE524315 VRZ524313:VSA524315 WBV524313:WBW524315 WLR524313:WLS524315 WVN524313:WVO524315 MZL74:MZM74 JB589849:JC589851 SX589849:SY589851 ACT589849:ACU589851 AMP589849:AMQ589851 AWL589849:AWM589851 BGH589849:BGI589851 BQD589849:BQE589851 BZZ589849:CAA589851 CJV589849:CJW589851 CTR589849:CTS589851 DDN589849:DDO589851 DNJ589849:DNK589851 DXF589849:DXG589851 EHB589849:EHC589851 EQX589849:EQY589851 FAT589849:FAU589851 FKP589849:FKQ589851 FUL589849:FUM589851 GEH589849:GEI589851 GOD589849:GOE589851 GXZ589849:GYA589851 HHV589849:HHW589851 HRR589849:HRS589851 IBN589849:IBO589851 ILJ589849:ILK589851 IVF589849:IVG589851 JFB589849:JFC589851 JOX589849:JOY589851 JYT589849:JYU589851 KIP589849:KIQ589851 KSL589849:KSM589851 LCH589849:LCI589851 LMD589849:LME589851 LVZ589849:LWA589851 MFV589849:MFW589851 MPR589849:MPS589851 MZN589849:MZO589851 NJJ589849:NJK589851 NTF589849:NTG589851 ODB589849:ODC589851 OMX589849:OMY589851 OWT589849:OWU589851 PGP589849:PGQ589851 PQL589849:PQM589851 QAH589849:QAI589851 QKD589849:QKE589851 QTZ589849:QUA589851 RDV589849:RDW589851 RNR589849:RNS589851 RXN589849:RXO589851 SHJ589849:SHK589851 SRF589849:SRG589851 TBB589849:TBC589851 TKX589849:TKY589851 TUT589849:TUU589851 UEP589849:UEQ589851 UOL589849:UOM589851 UYH589849:UYI589851 VID589849:VIE589851 VRZ589849:VSA589851 WBV589849:WBW589851 WLR589849:WLS589851 WVN589849:WVO589851 MPP74:MPQ74 JB655385:JC655387 SX655385:SY655387 ACT655385:ACU655387 AMP655385:AMQ655387 AWL655385:AWM655387 BGH655385:BGI655387 BQD655385:BQE655387 BZZ655385:CAA655387 CJV655385:CJW655387 CTR655385:CTS655387 DDN655385:DDO655387 DNJ655385:DNK655387 DXF655385:DXG655387 EHB655385:EHC655387 EQX655385:EQY655387 FAT655385:FAU655387 FKP655385:FKQ655387 FUL655385:FUM655387 GEH655385:GEI655387 GOD655385:GOE655387 GXZ655385:GYA655387 HHV655385:HHW655387 HRR655385:HRS655387 IBN655385:IBO655387 ILJ655385:ILK655387 IVF655385:IVG655387 JFB655385:JFC655387 JOX655385:JOY655387 JYT655385:JYU655387 KIP655385:KIQ655387 KSL655385:KSM655387 LCH655385:LCI655387 LMD655385:LME655387 LVZ655385:LWA655387 MFV655385:MFW655387 MPR655385:MPS655387 MZN655385:MZO655387 NJJ655385:NJK655387 NTF655385:NTG655387 ODB655385:ODC655387 OMX655385:OMY655387 OWT655385:OWU655387 PGP655385:PGQ655387 PQL655385:PQM655387 QAH655385:QAI655387 QKD655385:QKE655387 QTZ655385:QUA655387 RDV655385:RDW655387 RNR655385:RNS655387 RXN655385:RXO655387 SHJ655385:SHK655387 SRF655385:SRG655387 TBB655385:TBC655387 TKX655385:TKY655387 TUT655385:TUU655387 UEP655385:UEQ655387 UOL655385:UOM655387 UYH655385:UYI655387 VID655385:VIE655387 VRZ655385:VSA655387 WBV655385:WBW655387 WLR655385:WLS655387 WVN655385:WVO655387 MFT74:MFU74 JB720921:JC720923 SX720921:SY720923 ACT720921:ACU720923 AMP720921:AMQ720923 AWL720921:AWM720923 BGH720921:BGI720923 BQD720921:BQE720923 BZZ720921:CAA720923 CJV720921:CJW720923 CTR720921:CTS720923 DDN720921:DDO720923 DNJ720921:DNK720923 DXF720921:DXG720923 EHB720921:EHC720923 EQX720921:EQY720923 FAT720921:FAU720923 FKP720921:FKQ720923 FUL720921:FUM720923 GEH720921:GEI720923 GOD720921:GOE720923 GXZ720921:GYA720923 HHV720921:HHW720923 HRR720921:HRS720923 IBN720921:IBO720923 ILJ720921:ILK720923 IVF720921:IVG720923 JFB720921:JFC720923 JOX720921:JOY720923 JYT720921:JYU720923 KIP720921:KIQ720923 KSL720921:KSM720923 LCH720921:LCI720923 LMD720921:LME720923 LVZ720921:LWA720923 MFV720921:MFW720923 MPR720921:MPS720923 MZN720921:MZO720923 NJJ720921:NJK720923 NTF720921:NTG720923 ODB720921:ODC720923 OMX720921:OMY720923 OWT720921:OWU720923 PGP720921:PGQ720923 PQL720921:PQM720923 QAH720921:QAI720923 QKD720921:QKE720923 QTZ720921:QUA720923 RDV720921:RDW720923 RNR720921:RNS720923 RXN720921:RXO720923 SHJ720921:SHK720923 SRF720921:SRG720923 TBB720921:TBC720923 TKX720921:TKY720923 TUT720921:TUU720923 UEP720921:UEQ720923 UOL720921:UOM720923 UYH720921:UYI720923 VID720921:VIE720923 VRZ720921:VSA720923 WBV720921:WBW720923 WLR720921:WLS720923 WVN720921:WVO720923 LVX74:LVY74 JB786457:JC786459 SX786457:SY786459 ACT786457:ACU786459 AMP786457:AMQ786459 AWL786457:AWM786459 BGH786457:BGI786459 BQD786457:BQE786459 BZZ786457:CAA786459 CJV786457:CJW786459 CTR786457:CTS786459 DDN786457:DDO786459 DNJ786457:DNK786459 DXF786457:DXG786459 EHB786457:EHC786459 EQX786457:EQY786459 FAT786457:FAU786459 FKP786457:FKQ786459 FUL786457:FUM786459 GEH786457:GEI786459 GOD786457:GOE786459 GXZ786457:GYA786459 HHV786457:HHW786459 HRR786457:HRS786459 IBN786457:IBO786459 ILJ786457:ILK786459 IVF786457:IVG786459 JFB786457:JFC786459 JOX786457:JOY786459 JYT786457:JYU786459 KIP786457:KIQ786459 KSL786457:KSM786459 LCH786457:LCI786459 LMD786457:LME786459 LVZ786457:LWA786459 MFV786457:MFW786459 MPR786457:MPS786459 MZN786457:MZO786459 NJJ786457:NJK786459 NTF786457:NTG786459 ODB786457:ODC786459 OMX786457:OMY786459 OWT786457:OWU786459 PGP786457:PGQ786459 PQL786457:PQM786459 QAH786457:QAI786459 QKD786457:QKE786459 QTZ786457:QUA786459 RDV786457:RDW786459 RNR786457:RNS786459 RXN786457:RXO786459 SHJ786457:SHK786459 SRF786457:SRG786459 TBB786457:TBC786459 TKX786457:TKY786459 TUT786457:TUU786459 UEP786457:UEQ786459 UOL786457:UOM786459 UYH786457:UYI786459 VID786457:VIE786459 VRZ786457:VSA786459 WBV786457:WBW786459 WLR786457:WLS786459 WVN786457:WVO786459 LMB74:LMC74 JB851993:JC851995 SX851993:SY851995 ACT851993:ACU851995 AMP851993:AMQ851995 AWL851993:AWM851995 BGH851993:BGI851995 BQD851993:BQE851995 BZZ851993:CAA851995 CJV851993:CJW851995 CTR851993:CTS851995 DDN851993:DDO851995 DNJ851993:DNK851995 DXF851993:DXG851995 EHB851993:EHC851995 EQX851993:EQY851995 FAT851993:FAU851995 FKP851993:FKQ851995 FUL851993:FUM851995 GEH851993:GEI851995 GOD851993:GOE851995 GXZ851993:GYA851995 HHV851993:HHW851995 HRR851993:HRS851995 IBN851993:IBO851995 ILJ851993:ILK851995 IVF851993:IVG851995 JFB851993:JFC851995 JOX851993:JOY851995 JYT851993:JYU851995 KIP851993:KIQ851995 KSL851993:KSM851995 LCH851993:LCI851995 LMD851993:LME851995 LVZ851993:LWA851995 MFV851993:MFW851995 MPR851993:MPS851995 MZN851993:MZO851995 NJJ851993:NJK851995 NTF851993:NTG851995 ODB851993:ODC851995 OMX851993:OMY851995 OWT851993:OWU851995 PGP851993:PGQ851995 PQL851993:PQM851995 QAH851993:QAI851995 QKD851993:QKE851995 QTZ851993:QUA851995 RDV851993:RDW851995 RNR851993:RNS851995 RXN851993:RXO851995 SHJ851993:SHK851995 SRF851993:SRG851995 TBB851993:TBC851995 TKX851993:TKY851995 TUT851993:TUU851995 UEP851993:UEQ851995 UOL851993:UOM851995 UYH851993:UYI851995 VID851993:VIE851995 VRZ851993:VSA851995 WBV851993:WBW851995 WLR851993:WLS851995 WVN851993:WVO851995 LCF74:LCG74 JB917529:JC917531 SX917529:SY917531 ACT917529:ACU917531 AMP917529:AMQ917531 AWL917529:AWM917531 BGH917529:BGI917531 BQD917529:BQE917531 BZZ917529:CAA917531 CJV917529:CJW917531 CTR917529:CTS917531 DDN917529:DDO917531 DNJ917529:DNK917531 DXF917529:DXG917531 EHB917529:EHC917531 EQX917529:EQY917531 FAT917529:FAU917531 FKP917529:FKQ917531 FUL917529:FUM917531 GEH917529:GEI917531 GOD917529:GOE917531 GXZ917529:GYA917531 HHV917529:HHW917531 HRR917529:HRS917531 IBN917529:IBO917531 ILJ917529:ILK917531 IVF917529:IVG917531 JFB917529:JFC917531 JOX917529:JOY917531 JYT917529:JYU917531 KIP917529:KIQ917531 KSL917529:KSM917531 LCH917529:LCI917531 LMD917529:LME917531 LVZ917529:LWA917531 MFV917529:MFW917531 MPR917529:MPS917531 MZN917529:MZO917531 NJJ917529:NJK917531 NTF917529:NTG917531 ODB917529:ODC917531 OMX917529:OMY917531 OWT917529:OWU917531 PGP917529:PGQ917531 PQL917529:PQM917531 QAH917529:QAI917531 QKD917529:QKE917531 QTZ917529:QUA917531 RDV917529:RDW917531 RNR917529:RNS917531 RXN917529:RXO917531 SHJ917529:SHK917531 SRF917529:SRG917531 TBB917529:TBC917531 TKX917529:TKY917531 TUT917529:TUU917531 UEP917529:UEQ917531 UOL917529:UOM917531 UYH917529:UYI917531 VID917529:VIE917531 VRZ917529:VSA917531 WBV917529:WBW917531 WLR917529:WLS917531 WVN917529:WVO917531 KSJ74:KSK74 JB983065:JC983067 SX983065:SY983067 ACT983065:ACU983067 AMP983065:AMQ983067 AWL983065:AWM983067 BGH983065:BGI983067 BQD983065:BQE983067 BZZ983065:CAA983067 CJV983065:CJW983067 CTR983065:CTS983067 DDN983065:DDO983067 DNJ983065:DNK983067 DXF983065:DXG983067 EHB983065:EHC983067 EQX983065:EQY983067 FAT983065:FAU983067 FKP983065:FKQ983067 FUL983065:FUM983067 GEH983065:GEI983067 GOD983065:GOE983067 GXZ983065:GYA983067 HHV983065:HHW983067 HRR983065:HRS983067 IBN983065:IBO983067 ILJ983065:ILK983067 IVF983065:IVG983067 JFB983065:JFC983067 JOX983065:JOY983067 JYT983065:JYU983067 KIP983065:KIQ983067 KSL983065:KSM983067 LCH983065:LCI983067 LMD983065:LME983067 LVZ983065:LWA983067 MFV983065:MFW983067 MPR983065:MPS983067 MZN983065:MZO983067 NJJ983065:NJK983067 NTF983065:NTG983067 ODB983065:ODC983067 OMX983065:OMY983067 OWT983065:OWU983067 PGP983065:PGQ983067 PQL983065:PQM983067 QAH983065:QAI983067 QKD983065:QKE983067 QTZ983065:QUA983067 RDV983065:RDW983067 RNR983065:RNS983067 RXN983065:RXO983067 SHJ983065:SHK983067 SRF983065:SRG983067 TBB983065:TBC983067 TKX983065:TKY983067 TUT983065:TUU983067 UEP983065:UEQ983067 UOL983065:UOM983067 UYH983065:UYI983067 VID983065:VIE983067 VRZ983065:VSA983067 WBV983065:WBW983067 WLR983065:WLS983067 WVN983065:WVO983067 KIN74:KIO74 IZ65564:JA65570 SV65564:SW65570 ACR65564:ACS65570 AMN65564:AMO65570 AWJ65564:AWK65570 BGF65564:BGG65570 BQB65564:BQC65570 BZX65564:BZY65570 CJT65564:CJU65570 CTP65564:CTQ65570 DDL65564:DDM65570 DNH65564:DNI65570 DXD65564:DXE65570 EGZ65564:EHA65570 EQV65564:EQW65570 FAR65564:FAS65570 FKN65564:FKO65570 FUJ65564:FUK65570 GEF65564:GEG65570 GOB65564:GOC65570 GXX65564:GXY65570 HHT65564:HHU65570 HRP65564:HRQ65570 IBL65564:IBM65570 ILH65564:ILI65570 IVD65564:IVE65570 JEZ65564:JFA65570 JOV65564:JOW65570 JYR65564:JYS65570 KIN65564:KIO65570 KSJ65564:KSK65570 LCF65564:LCG65570 LMB65564:LMC65570 LVX65564:LVY65570 MFT65564:MFU65570 MPP65564:MPQ65570 MZL65564:MZM65570 NJH65564:NJI65570 NTD65564:NTE65570 OCZ65564:ODA65570 OMV65564:OMW65570 OWR65564:OWS65570 PGN65564:PGO65570 PQJ65564:PQK65570 QAF65564:QAG65570 QKB65564:QKC65570 QTX65564:QTY65570 RDT65564:RDU65570 RNP65564:RNQ65570 RXL65564:RXM65570 SHH65564:SHI65570 SRD65564:SRE65570 TAZ65564:TBA65570 TKV65564:TKW65570 TUR65564:TUS65570 UEN65564:UEO65570 UOJ65564:UOK65570 UYF65564:UYG65570 VIB65564:VIC65570 VRX65564:VRY65570 WBT65564:WBU65570 WLP65564:WLQ65570 WVL65564:WVM65570 JYR74:JYS74 IZ131100:JA131106 SV131100:SW131106 ACR131100:ACS131106 AMN131100:AMO131106 AWJ131100:AWK131106 BGF131100:BGG131106 BQB131100:BQC131106 BZX131100:BZY131106 CJT131100:CJU131106 CTP131100:CTQ131106 DDL131100:DDM131106 DNH131100:DNI131106 DXD131100:DXE131106 EGZ131100:EHA131106 EQV131100:EQW131106 FAR131100:FAS131106 FKN131100:FKO131106 FUJ131100:FUK131106 GEF131100:GEG131106 GOB131100:GOC131106 GXX131100:GXY131106 HHT131100:HHU131106 HRP131100:HRQ131106 IBL131100:IBM131106 ILH131100:ILI131106 IVD131100:IVE131106 JEZ131100:JFA131106 JOV131100:JOW131106 JYR131100:JYS131106 KIN131100:KIO131106 KSJ131100:KSK131106 LCF131100:LCG131106 LMB131100:LMC131106 LVX131100:LVY131106 MFT131100:MFU131106 MPP131100:MPQ131106 MZL131100:MZM131106 NJH131100:NJI131106 NTD131100:NTE131106 OCZ131100:ODA131106 OMV131100:OMW131106 OWR131100:OWS131106 PGN131100:PGO131106 PQJ131100:PQK131106 QAF131100:QAG131106 QKB131100:QKC131106 QTX131100:QTY131106 RDT131100:RDU131106 RNP131100:RNQ131106 RXL131100:RXM131106 SHH131100:SHI131106 SRD131100:SRE131106 TAZ131100:TBA131106 TKV131100:TKW131106 TUR131100:TUS131106 UEN131100:UEO131106 UOJ131100:UOK131106 UYF131100:UYG131106 VIB131100:VIC131106 VRX131100:VRY131106 WBT131100:WBU131106 WLP131100:WLQ131106 WVL131100:WVM131106 JOV74:JOW74 IZ196636:JA196642 SV196636:SW196642 ACR196636:ACS196642 AMN196636:AMO196642 AWJ196636:AWK196642 BGF196636:BGG196642 BQB196636:BQC196642 BZX196636:BZY196642 CJT196636:CJU196642 CTP196636:CTQ196642 DDL196636:DDM196642 DNH196636:DNI196642 DXD196636:DXE196642 EGZ196636:EHA196642 EQV196636:EQW196642 FAR196636:FAS196642 FKN196636:FKO196642 FUJ196636:FUK196642 GEF196636:GEG196642 GOB196636:GOC196642 GXX196636:GXY196642 HHT196636:HHU196642 HRP196636:HRQ196642 IBL196636:IBM196642 ILH196636:ILI196642 IVD196636:IVE196642 JEZ196636:JFA196642 JOV196636:JOW196642 JYR196636:JYS196642 KIN196636:KIO196642 KSJ196636:KSK196642 LCF196636:LCG196642 LMB196636:LMC196642 LVX196636:LVY196642 MFT196636:MFU196642 MPP196636:MPQ196642 MZL196636:MZM196642 NJH196636:NJI196642 NTD196636:NTE196642 OCZ196636:ODA196642 OMV196636:OMW196642 OWR196636:OWS196642 PGN196636:PGO196642 PQJ196636:PQK196642 QAF196636:QAG196642 QKB196636:QKC196642 QTX196636:QTY196642 RDT196636:RDU196642 RNP196636:RNQ196642 RXL196636:RXM196642 SHH196636:SHI196642 SRD196636:SRE196642 TAZ196636:TBA196642 TKV196636:TKW196642 TUR196636:TUS196642 UEN196636:UEO196642 UOJ196636:UOK196642 UYF196636:UYG196642 VIB196636:VIC196642 VRX196636:VRY196642 WBT196636:WBU196642 WLP196636:WLQ196642 WVL196636:WVM196642 JEZ74:JFA74 IZ262172:JA262178 SV262172:SW262178 ACR262172:ACS262178 AMN262172:AMO262178 AWJ262172:AWK262178 BGF262172:BGG262178 BQB262172:BQC262178 BZX262172:BZY262178 CJT262172:CJU262178 CTP262172:CTQ262178 DDL262172:DDM262178 DNH262172:DNI262178 DXD262172:DXE262178 EGZ262172:EHA262178 EQV262172:EQW262178 FAR262172:FAS262178 FKN262172:FKO262178 FUJ262172:FUK262178 GEF262172:GEG262178 GOB262172:GOC262178 GXX262172:GXY262178 HHT262172:HHU262178 HRP262172:HRQ262178 IBL262172:IBM262178 ILH262172:ILI262178 IVD262172:IVE262178 JEZ262172:JFA262178 JOV262172:JOW262178 JYR262172:JYS262178 KIN262172:KIO262178 KSJ262172:KSK262178 LCF262172:LCG262178 LMB262172:LMC262178 LVX262172:LVY262178 MFT262172:MFU262178 MPP262172:MPQ262178 MZL262172:MZM262178 NJH262172:NJI262178 NTD262172:NTE262178 OCZ262172:ODA262178 OMV262172:OMW262178 OWR262172:OWS262178 PGN262172:PGO262178 PQJ262172:PQK262178 QAF262172:QAG262178 QKB262172:QKC262178 QTX262172:QTY262178 RDT262172:RDU262178 RNP262172:RNQ262178 RXL262172:RXM262178 SHH262172:SHI262178 SRD262172:SRE262178 TAZ262172:TBA262178 TKV262172:TKW262178 TUR262172:TUS262178 UEN262172:UEO262178 UOJ262172:UOK262178 UYF262172:UYG262178 VIB262172:VIC262178 VRX262172:VRY262178 WBT262172:WBU262178 WLP262172:WLQ262178 WVL262172:WVM262178 IVD74:IVE74 IZ327708:JA327714 SV327708:SW327714 ACR327708:ACS327714 AMN327708:AMO327714 AWJ327708:AWK327714 BGF327708:BGG327714 BQB327708:BQC327714 BZX327708:BZY327714 CJT327708:CJU327714 CTP327708:CTQ327714 DDL327708:DDM327714 DNH327708:DNI327714 DXD327708:DXE327714 EGZ327708:EHA327714 EQV327708:EQW327714 FAR327708:FAS327714 FKN327708:FKO327714 FUJ327708:FUK327714 GEF327708:GEG327714 GOB327708:GOC327714 GXX327708:GXY327714 HHT327708:HHU327714 HRP327708:HRQ327714 IBL327708:IBM327714 ILH327708:ILI327714 IVD327708:IVE327714 JEZ327708:JFA327714 JOV327708:JOW327714 JYR327708:JYS327714 KIN327708:KIO327714 KSJ327708:KSK327714 LCF327708:LCG327714 LMB327708:LMC327714 LVX327708:LVY327714 MFT327708:MFU327714 MPP327708:MPQ327714 MZL327708:MZM327714 NJH327708:NJI327714 NTD327708:NTE327714 OCZ327708:ODA327714 OMV327708:OMW327714 OWR327708:OWS327714 PGN327708:PGO327714 PQJ327708:PQK327714 QAF327708:QAG327714 QKB327708:QKC327714 QTX327708:QTY327714 RDT327708:RDU327714 RNP327708:RNQ327714 RXL327708:RXM327714 SHH327708:SHI327714 SRD327708:SRE327714 TAZ327708:TBA327714 TKV327708:TKW327714 TUR327708:TUS327714 UEN327708:UEO327714 UOJ327708:UOK327714 UYF327708:UYG327714 VIB327708:VIC327714 VRX327708:VRY327714 WBT327708:WBU327714 WLP327708:WLQ327714 WVL327708:WVM327714 ILH74:ILI74 IZ393244:JA393250 SV393244:SW393250 ACR393244:ACS393250 AMN393244:AMO393250 AWJ393244:AWK393250 BGF393244:BGG393250 BQB393244:BQC393250 BZX393244:BZY393250 CJT393244:CJU393250 CTP393244:CTQ393250 DDL393244:DDM393250 DNH393244:DNI393250 DXD393244:DXE393250 EGZ393244:EHA393250 EQV393244:EQW393250 FAR393244:FAS393250 FKN393244:FKO393250 FUJ393244:FUK393250 GEF393244:GEG393250 GOB393244:GOC393250 GXX393244:GXY393250 HHT393244:HHU393250 HRP393244:HRQ393250 IBL393244:IBM393250 ILH393244:ILI393250 IVD393244:IVE393250 JEZ393244:JFA393250 JOV393244:JOW393250 JYR393244:JYS393250 KIN393244:KIO393250 KSJ393244:KSK393250 LCF393244:LCG393250 LMB393244:LMC393250 LVX393244:LVY393250 MFT393244:MFU393250 MPP393244:MPQ393250 MZL393244:MZM393250 NJH393244:NJI393250 NTD393244:NTE393250 OCZ393244:ODA393250 OMV393244:OMW393250 OWR393244:OWS393250 PGN393244:PGO393250 PQJ393244:PQK393250 QAF393244:QAG393250 QKB393244:QKC393250 QTX393244:QTY393250 RDT393244:RDU393250 RNP393244:RNQ393250 RXL393244:RXM393250 SHH393244:SHI393250 SRD393244:SRE393250 TAZ393244:TBA393250 TKV393244:TKW393250 TUR393244:TUS393250 UEN393244:UEO393250 UOJ393244:UOK393250 UYF393244:UYG393250 VIB393244:VIC393250 VRX393244:VRY393250 WBT393244:WBU393250 WLP393244:WLQ393250 WVL393244:WVM393250 IBL74:IBM74 IZ458780:JA458786 SV458780:SW458786 ACR458780:ACS458786 AMN458780:AMO458786 AWJ458780:AWK458786 BGF458780:BGG458786 BQB458780:BQC458786 BZX458780:BZY458786 CJT458780:CJU458786 CTP458780:CTQ458786 DDL458780:DDM458786 DNH458780:DNI458786 DXD458780:DXE458786 EGZ458780:EHA458786 EQV458780:EQW458786 FAR458780:FAS458786 FKN458780:FKO458786 FUJ458780:FUK458786 GEF458780:GEG458786 GOB458780:GOC458786 GXX458780:GXY458786 HHT458780:HHU458786 HRP458780:HRQ458786 IBL458780:IBM458786 ILH458780:ILI458786 IVD458780:IVE458786 JEZ458780:JFA458786 JOV458780:JOW458786 JYR458780:JYS458786 KIN458780:KIO458786 KSJ458780:KSK458786 LCF458780:LCG458786 LMB458780:LMC458786 LVX458780:LVY458786 MFT458780:MFU458786 MPP458780:MPQ458786 MZL458780:MZM458786 NJH458780:NJI458786 NTD458780:NTE458786 OCZ458780:ODA458786 OMV458780:OMW458786 OWR458780:OWS458786 PGN458780:PGO458786 PQJ458780:PQK458786 QAF458780:QAG458786 QKB458780:QKC458786 QTX458780:QTY458786 RDT458780:RDU458786 RNP458780:RNQ458786 RXL458780:RXM458786 SHH458780:SHI458786 SRD458780:SRE458786 TAZ458780:TBA458786 TKV458780:TKW458786 TUR458780:TUS458786 UEN458780:UEO458786 UOJ458780:UOK458786 UYF458780:UYG458786 VIB458780:VIC458786 VRX458780:VRY458786 WBT458780:WBU458786 WLP458780:WLQ458786 WVL458780:WVM458786 HRP74:HRQ74 IZ524316:JA524322 SV524316:SW524322 ACR524316:ACS524322 AMN524316:AMO524322 AWJ524316:AWK524322 BGF524316:BGG524322 BQB524316:BQC524322 BZX524316:BZY524322 CJT524316:CJU524322 CTP524316:CTQ524322 DDL524316:DDM524322 DNH524316:DNI524322 DXD524316:DXE524322 EGZ524316:EHA524322 EQV524316:EQW524322 FAR524316:FAS524322 FKN524316:FKO524322 FUJ524316:FUK524322 GEF524316:GEG524322 GOB524316:GOC524322 GXX524316:GXY524322 HHT524316:HHU524322 HRP524316:HRQ524322 IBL524316:IBM524322 ILH524316:ILI524322 IVD524316:IVE524322 JEZ524316:JFA524322 JOV524316:JOW524322 JYR524316:JYS524322 KIN524316:KIO524322 KSJ524316:KSK524322 LCF524316:LCG524322 LMB524316:LMC524322 LVX524316:LVY524322 MFT524316:MFU524322 MPP524316:MPQ524322 MZL524316:MZM524322 NJH524316:NJI524322 NTD524316:NTE524322 OCZ524316:ODA524322 OMV524316:OMW524322 OWR524316:OWS524322 PGN524316:PGO524322 PQJ524316:PQK524322 QAF524316:QAG524322 QKB524316:QKC524322 QTX524316:QTY524322 RDT524316:RDU524322 RNP524316:RNQ524322 RXL524316:RXM524322 SHH524316:SHI524322 SRD524316:SRE524322 TAZ524316:TBA524322 TKV524316:TKW524322 TUR524316:TUS524322 UEN524316:UEO524322 UOJ524316:UOK524322 UYF524316:UYG524322 VIB524316:VIC524322 VRX524316:VRY524322 WBT524316:WBU524322 WLP524316:WLQ524322 WVL524316:WVM524322 HHT74:HHU74 IZ589852:JA589858 SV589852:SW589858 ACR589852:ACS589858 AMN589852:AMO589858 AWJ589852:AWK589858 BGF589852:BGG589858 BQB589852:BQC589858 BZX589852:BZY589858 CJT589852:CJU589858 CTP589852:CTQ589858 DDL589852:DDM589858 DNH589852:DNI589858 DXD589852:DXE589858 EGZ589852:EHA589858 EQV589852:EQW589858 FAR589852:FAS589858 FKN589852:FKO589858 FUJ589852:FUK589858 GEF589852:GEG589858 GOB589852:GOC589858 GXX589852:GXY589858 HHT589852:HHU589858 HRP589852:HRQ589858 IBL589852:IBM589858 ILH589852:ILI589858 IVD589852:IVE589858 JEZ589852:JFA589858 JOV589852:JOW589858 JYR589852:JYS589858 KIN589852:KIO589858 KSJ589852:KSK589858 LCF589852:LCG589858 LMB589852:LMC589858 LVX589852:LVY589858 MFT589852:MFU589858 MPP589852:MPQ589858 MZL589852:MZM589858 NJH589852:NJI589858 NTD589852:NTE589858 OCZ589852:ODA589858 OMV589852:OMW589858 OWR589852:OWS589858 PGN589852:PGO589858 PQJ589852:PQK589858 QAF589852:QAG589858 QKB589852:QKC589858 QTX589852:QTY589858 RDT589852:RDU589858 RNP589852:RNQ589858 RXL589852:RXM589858 SHH589852:SHI589858 SRD589852:SRE589858 TAZ589852:TBA589858 TKV589852:TKW589858 TUR589852:TUS589858 UEN589852:UEO589858 UOJ589852:UOK589858 UYF589852:UYG589858 VIB589852:VIC589858 VRX589852:VRY589858 WBT589852:WBU589858 WLP589852:WLQ589858 WVL589852:WVM589858 GXX74:GXY74 IZ655388:JA655394 SV655388:SW655394 ACR655388:ACS655394 AMN655388:AMO655394 AWJ655388:AWK655394 BGF655388:BGG655394 BQB655388:BQC655394 BZX655388:BZY655394 CJT655388:CJU655394 CTP655388:CTQ655394 DDL655388:DDM655394 DNH655388:DNI655394 DXD655388:DXE655394 EGZ655388:EHA655394 EQV655388:EQW655394 FAR655388:FAS655394 FKN655388:FKO655394 FUJ655388:FUK655394 GEF655388:GEG655394 GOB655388:GOC655394 GXX655388:GXY655394 HHT655388:HHU655394 HRP655388:HRQ655394 IBL655388:IBM655394 ILH655388:ILI655394 IVD655388:IVE655394 JEZ655388:JFA655394 JOV655388:JOW655394 JYR655388:JYS655394 KIN655388:KIO655394 KSJ655388:KSK655394 LCF655388:LCG655394 LMB655388:LMC655394 LVX655388:LVY655394 MFT655388:MFU655394 MPP655388:MPQ655394 MZL655388:MZM655394 NJH655388:NJI655394 NTD655388:NTE655394 OCZ655388:ODA655394 OMV655388:OMW655394 OWR655388:OWS655394 PGN655388:PGO655394 PQJ655388:PQK655394 QAF655388:QAG655394 QKB655388:QKC655394 QTX655388:QTY655394 RDT655388:RDU655394 RNP655388:RNQ655394 RXL655388:RXM655394 SHH655388:SHI655394 SRD655388:SRE655394 TAZ655388:TBA655394 TKV655388:TKW655394 TUR655388:TUS655394 UEN655388:UEO655394 UOJ655388:UOK655394 UYF655388:UYG655394 VIB655388:VIC655394 VRX655388:VRY655394 WBT655388:WBU655394 WLP655388:WLQ655394 WVL655388:WVM655394 GOB74:GOC74 IZ720924:JA720930 SV720924:SW720930 ACR720924:ACS720930 AMN720924:AMO720930 AWJ720924:AWK720930 BGF720924:BGG720930 BQB720924:BQC720930 BZX720924:BZY720930 CJT720924:CJU720930 CTP720924:CTQ720930 DDL720924:DDM720930 DNH720924:DNI720930 DXD720924:DXE720930 EGZ720924:EHA720930 EQV720924:EQW720930 FAR720924:FAS720930 FKN720924:FKO720930 FUJ720924:FUK720930 GEF720924:GEG720930 GOB720924:GOC720930 GXX720924:GXY720930 HHT720924:HHU720930 HRP720924:HRQ720930 IBL720924:IBM720930 ILH720924:ILI720930 IVD720924:IVE720930 JEZ720924:JFA720930 JOV720924:JOW720930 JYR720924:JYS720930 KIN720924:KIO720930 KSJ720924:KSK720930 LCF720924:LCG720930 LMB720924:LMC720930 LVX720924:LVY720930 MFT720924:MFU720930 MPP720924:MPQ720930 MZL720924:MZM720930 NJH720924:NJI720930 NTD720924:NTE720930 OCZ720924:ODA720930 OMV720924:OMW720930 OWR720924:OWS720930 PGN720924:PGO720930 PQJ720924:PQK720930 QAF720924:QAG720930 QKB720924:QKC720930 QTX720924:QTY720930 RDT720924:RDU720930 RNP720924:RNQ720930 RXL720924:RXM720930 SHH720924:SHI720930 SRD720924:SRE720930 TAZ720924:TBA720930 TKV720924:TKW720930 TUR720924:TUS720930 UEN720924:UEO720930 UOJ720924:UOK720930 UYF720924:UYG720930 VIB720924:VIC720930 VRX720924:VRY720930 WBT720924:WBU720930 WLP720924:WLQ720930 WVL720924:WVM720930 GEF74:GEG74 IZ786460:JA786466 SV786460:SW786466 ACR786460:ACS786466 AMN786460:AMO786466 AWJ786460:AWK786466 BGF786460:BGG786466 BQB786460:BQC786466 BZX786460:BZY786466 CJT786460:CJU786466 CTP786460:CTQ786466 DDL786460:DDM786466 DNH786460:DNI786466 DXD786460:DXE786466 EGZ786460:EHA786466 EQV786460:EQW786466 FAR786460:FAS786466 FKN786460:FKO786466 FUJ786460:FUK786466 GEF786460:GEG786466 GOB786460:GOC786466 GXX786460:GXY786466 HHT786460:HHU786466 HRP786460:HRQ786466 IBL786460:IBM786466 ILH786460:ILI786466 IVD786460:IVE786466 JEZ786460:JFA786466 JOV786460:JOW786466 JYR786460:JYS786466 KIN786460:KIO786466 KSJ786460:KSK786466 LCF786460:LCG786466 LMB786460:LMC786466 LVX786460:LVY786466 MFT786460:MFU786466 MPP786460:MPQ786466 MZL786460:MZM786466 NJH786460:NJI786466 NTD786460:NTE786466 OCZ786460:ODA786466 OMV786460:OMW786466 OWR786460:OWS786466 PGN786460:PGO786466 PQJ786460:PQK786466 QAF786460:QAG786466 QKB786460:QKC786466 QTX786460:QTY786466 RDT786460:RDU786466 RNP786460:RNQ786466 RXL786460:RXM786466 SHH786460:SHI786466 SRD786460:SRE786466 TAZ786460:TBA786466 TKV786460:TKW786466 TUR786460:TUS786466 UEN786460:UEO786466 UOJ786460:UOK786466 UYF786460:UYG786466 VIB786460:VIC786466 VRX786460:VRY786466 WBT786460:WBU786466 WLP786460:WLQ786466 WVL786460:WVM786466 FUJ74:FUK74 IZ851996:JA852002 SV851996:SW852002 ACR851996:ACS852002 AMN851996:AMO852002 AWJ851996:AWK852002 BGF851996:BGG852002 BQB851996:BQC852002 BZX851996:BZY852002 CJT851996:CJU852002 CTP851996:CTQ852002 DDL851996:DDM852002 DNH851996:DNI852002 DXD851996:DXE852002 EGZ851996:EHA852002 EQV851996:EQW852002 FAR851996:FAS852002 FKN851996:FKO852002 FUJ851996:FUK852002 GEF851996:GEG852002 GOB851996:GOC852002 GXX851996:GXY852002 HHT851996:HHU852002 HRP851996:HRQ852002 IBL851996:IBM852002 ILH851996:ILI852002 IVD851996:IVE852002 JEZ851996:JFA852002 JOV851996:JOW852002 JYR851996:JYS852002 KIN851996:KIO852002 KSJ851996:KSK852002 LCF851996:LCG852002 LMB851996:LMC852002 LVX851996:LVY852002 MFT851996:MFU852002 MPP851996:MPQ852002 MZL851996:MZM852002 NJH851996:NJI852002 NTD851996:NTE852002 OCZ851996:ODA852002 OMV851996:OMW852002 OWR851996:OWS852002 PGN851996:PGO852002 PQJ851996:PQK852002 QAF851996:QAG852002 QKB851996:QKC852002 QTX851996:QTY852002 RDT851996:RDU852002 RNP851996:RNQ852002 RXL851996:RXM852002 SHH851996:SHI852002 SRD851996:SRE852002 TAZ851996:TBA852002 TKV851996:TKW852002 TUR851996:TUS852002 UEN851996:UEO852002 UOJ851996:UOK852002 UYF851996:UYG852002 VIB851996:VIC852002 VRX851996:VRY852002 WBT851996:WBU852002 WLP851996:WLQ852002 WVL851996:WVM852002 FKN74:FKO74 IZ917532:JA917538 SV917532:SW917538 ACR917532:ACS917538 AMN917532:AMO917538 AWJ917532:AWK917538 BGF917532:BGG917538 BQB917532:BQC917538 BZX917532:BZY917538 CJT917532:CJU917538 CTP917532:CTQ917538 DDL917532:DDM917538 DNH917532:DNI917538 DXD917532:DXE917538 EGZ917532:EHA917538 EQV917532:EQW917538 FAR917532:FAS917538 FKN917532:FKO917538 FUJ917532:FUK917538 GEF917532:GEG917538 GOB917532:GOC917538 GXX917532:GXY917538 HHT917532:HHU917538 HRP917532:HRQ917538 IBL917532:IBM917538 ILH917532:ILI917538 IVD917532:IVE917538 JEZ917532:JFA917538 JOV917532:JOW917538 JYR917532:JYS917538 KIN917532:KIO917538 KSJ917532:KSK917538 LCF917532:LCG917538 LMB917532:LMC917538 LVX917532:LVY917538 MFT917532:MFU917538 MPP917532:MPQ917538 MZL917532:MZM917538 NJH917532:NJI917538 NTD917532:NTE917538 OCZ917532:ODA917538 OMV917532:OMW917538 OWR917532:OWS917538 PGN917532:PGO917538 PQJ917532:PQK917538 QAF917532:QAG917538 QKB917532:QKC917538 QTX917532:QTY917538 RDT917532:RDU917538 RNP917532:RNQ917538 RXL917532:RXM917538 SHH917532:SHI917538 SRD917532:SRE917538 TAZ917532:TBA917538 TKV917532:TKW917538 TUR917532:TUS917538 UEN917532:UEO917538 UOJ917532:UOK917538 UYF917532:UYG917538 VIB917532:VIC917538 VRX917532:VRY917538 WBT917532:WBU917538 WLP917532:WLQ917538 WVL917532:WVM917538 FAR74:FAS74 IZ983068:JA983074 SV983068:SW983074 ACR983068:ACS983074 AMN983068:AMO983074 AWJ983068:AWK983074 BGF983068:BGG983074 BQB983068:BQC983074 BZX983068:BZY983074 CJT983068:CJU983074 CTP983068:CTQ983074 DDL983068:DDM983074 DNH983068:DNI983074 DXD983068:DXE983074 EGZ983068:EHA983074 EQV983068:EQW983074 FAR983068:FAS983074 FKN983068:FKO983074 FUJ983068:FUK983074 GEF983068:GEG983074 GOB983068:GOC983074 GXX983068:GXY983074 HHT983068:HHU983074 HRP983068:HRQ983074 IBL983068:IBM983074 ILH983068:ILI983074 IVD983068:IVE983074 JEZ983068:JFA983074 JOV983068:JOW983074 JYR983068:JYS983074 KIN983068:KIO983074 KSJ983068:KSK983074 LCF983068:LCG983074 LMB983068:LMC983074 LVX983068:LVY983074 MFT983068:MFU983074 MPP983068:MPQ983074 MZL983068:MZM983074 NJH983068:NJI983074 NTD983068:NTE983074 OCZ983068:ODA983074 OMV983068:OMW983074 OWR983068:OWS983074 PGN983068:PGO983074 PQJ983068:PQK983074 QAF983068:QAG983074 QKB983068:QKC983074 QTX983068:QTY983074 RDT983068:RDU983074 RNP983068:RNQ983074 RXL983068:RXM983074 SHH983068:SHI983074 SRD983068:SRE983074 TAZ983068:TBA983074 TKV983068:TKW983074 TUR983068:TUS983074 UEN983068:UEO983074 UOJ983068:UOK983074 UYF983068:UYG983074 VIB983068:VIC983074 VRX983068:VRY983074 WBT983068:WBU983074 WLP983068:WLQ983074 WVL983068:WVM983074 EQV74:EQW74 IZ65572:JA65572 SV65572:SW65572 ACR65572:ACS65572 AMN65572:AMO65572 AWJ65572:AWK65572 BGF65572:BGG65572 BQB65572:BQC65572 BZX65572:BZY65572 CJT65572:CJU65572 CTP65572:CTQ65572 DDL65572:DDM65572 DNH65572:DNI65572 DXD65572:DXE65572 EGZ65572:EHA65572 EQV65572:EQW65572 FAR65572:FAS65572 FKN65572:FKO65572 FUJ65572:FUK65572 GEF65572:GEG65572 GOB65572:GOC65572 GXX65572:GXY65572 HHT65572:HHU65572 HRP65572:HRQ65572 IBL65572:IBM65572 ILH65572:ILI65572 IVD65572:IVE65572 JEZ65572:JFA65572 JOV65572:JOW65572 JYR65572:JYS65572 KIN65572:KIO65572 KSJ65572:KSK65572 LCF65572:LCG65572 LMB65572:LMC65572 LVX65572:LVY65572 MFT65572:MFU65572 MPP65572:MPQ65572 MZL65572:MZM65572 NJH65572:NJI65572 NTD65572:NTE65572 OCZ65572:ODA65572 OMV65572:OMW65572 OWR65572:OWS65572 PGN65572:PGO65572 PQJ65572:PQK65572 QAF65572:QAG65572 QKB65572:QKC65572 QTX65572:QTY65572 RDT65572:RDU65572 RNP65572:RNQ65572 RXL65572:RXM65572 SHH65572:SHI65572 SRD65572:SRE65572 TAZ65572:TBA65572 TKV65572:TKW65572 TUR65572:TUS65572 UEN65572:UEO65572 UOJ65572:UOK65572 UYF65572:UYG65572 VIB65572:VIC65572 VRX65572:VRY65572 WBT65572:WBU65572 WLP65572:WLQ65572 WVL65572:WVM65572 EGZ74:EHA74 IZ131108:JA131108 SV131108:SW131108 ACR131108:ACS131108 AMN131108:AMO131108 AWJ131108:AWK131108 BGF131108:BGG131108 BQB131108:BQC131108 BZX131108:BZY131108 CJT131108:CJU131108 CTP131108:CTQ131108 DDL131108:DDM131108 DNH131108:DNI131108 DXD131108:DXE131108 EGZ131108:EHA131108 EQV131108:EQW131108 FAR131108:FAS131108 FKN131108:FKO131108 FUJ131108:FUK131108 GEF131108:GEG131108 GOB131108:GOC131108 GXX131108:GXY131108 HHT131108:HHU131108 HRP131108:HRQ131108 IBL131108:IBM131108 ILH131108:ILI131108 IVD131108:IVE131108 JEZ131108:JFA131108 JOV131108:JOW131108 JYR131108:JYS131108 KIN131108:KIO131108 KSJ131108:KSK131108 LCF131108:LCG131108 LMB131108:LMC131108 LVX131108:LVY131108 MFT131108:MFU131108 MPP131108:MPQ131108 MZL131108:MZM131108 NJH131108:NJI131108 NTD131108:NTE131108 OCZ131108:ODA131108 OMV131108:OMW131108 OWR131108:OWS131108 PGN131108:PGO131108 PQJ131108:PQK131108 QAF131108:QAG131108 QKB131108:QKC131108 QTX131108:QTY131108 RDT131108:RDU131108 RNP131108:RNQ131108 RXL131108:RXM131108 SHH131108:SHI131108 SRD131108:SRE131108 TAZ131108:TBA131108 TKV131108:TKW131108 TUR131108:TUS131108 UEN131108:UEO131108 UOJ131108:UOK131108 UYF131108:UYG131108 VIB131108:VIC131108 VRX131108:VRY131108 WBT131108:WBU131108 WLP131108:WLQ131108 WVL131108:WVM131108 DXD74:DXE74 IZ196644:JA196644 SV196644:SW196644 ACR196644:ACS196644 AMN196644:AMO196644 AWJ196644:AWK196644 BGF196644:BGG196644 BQB196644:BQC196644 BZX196644:BZY196644 CJT196644:CJU196644 CTP196644:CTQ196644 DDL196644:DDM196644 DNH196644:DNI196644 DXD196644:DXE196644 EGZ196644:EHA196644 EQV196644:EQW196644 FAR196644:FAS196644 FKN196644:FKO196644 FUJ196644:FUK196644 GEF196644:GEG196644 GOB196644:GOC196644 GXX196644:GXY196644 HHT196644:HHU196644 HRP196644:HRQ196644 IBL196644:IBM196644 ILH196644:ILI196644 IVD196644:IVE196644 JEZ196644:JFA196644 JOV196644:JOW196644 JYR196644:JYS196644 KIN196644:KIO196644 KSJ196644:KSK196644 LCF196644:LCG196644 LMB196644:LMC196644 LVX196644:LVY196644 MFT196644:MFU196644 MPP196644:MPQ196644 MZL196644:MZM196644 NJH196644:NJI196644 NTD196644:NTE196644 OCZ196644:ODA196644 OMV196644:OMW196644 OWR196644:OWS196644 PGN196644:PGO196644 PQJ196644:PQK196644 QAF196644:QAG196644 QKB196644:QKC196644 QTX196644:QTY196644 RDT196644:RDU196644 RNP196644:RNQ196644 RXL196644:RXM196644 SHH196644:SHI196644 SRD196644:SRE196644 TAZ196644:TBA196644 TKV196644:TKW196644 TUR196644:TUS196644 UEN196644:UEO196644 UOJ196644:UOK196644 UYF196644:UYG196644 VIB196644:VIC196644 VRX196644:VRY196644 WBT196644:WBU196644 WLP196644:WLQ196644 WVL196644:WVM196644 DNH74:DNI74 IZ262180:JA262180 SV262180:SW262180 ACR262180:ACS262180 AMN262180:AMO262180 AWJ262180:AWK262180 BGF262180:BGG262180 BQB262180:BQC262180 BZX262180:BZY262180 CJT262180:CJU262180 CTP262180:CTQ262180 DDL262180:DDM262180 DNH262180:DNI262180 DXD262180:DXE262180 EGZ262180:EHA262180 EQV262180:EQW262180 FAR262180:FAS262180 FKN262180:FKO262180 FUJ262180:FUK262180 GEF262180:GEG262180 GOB262180:GOC262180 GXX262180:GXY262180 HHT262180:HHU262180 HRP262180:HRQ262180 IBL262180:IBM262180 ILH262180:ILI262180 IVD262180:IVE262180 JEZ262180:JFA262180 JOV262180:JOW262180 JYR262180:JYS262180 KIN262180:KIO262180 KSJ262180:KSK262180 LCF262180:LCG262180 LMB262180:LMC262180 LVX262180:LVY262180 MFT262180:MFU262180 MPP262180:MPQ262180 MZL262180:MZM262180 NJH262180:NJI262180 NTD262180:NTE262180 OCZ262180:ODA262180 OMV262180:OMW262180 OWR262180:OWS262180 PGN262180:PGO262180 PQJ262180:PQK262180 QAF262180:QAG262180 QKB262180:QKC262180 QTX262180:QTY262180 RDT262180:RDU262180 RNP262180:RNQ262180 RXL262180:RXM262180 SHH262180:SHI262180 SRD262180:SRE262180 TAZ262180:TBA262180 TKV262180:TKW262180 TUR262180:TUS262180 UEN262180:UEO262180 UOJ262180:UOK262180 UYF262180:UYG262180 VIB262180:VIC262180 VRX262180:VRY262180 WBT262180:WBU262180 WLP262180:WLQ262180 WVL262180:WVM262180 DDL74:DDM74 IZ327716:JA327716 SV327716:SW327716 ACR327716:ACS327716 AMN327716:AMO327716 AWJ327716:AWK327716 BGF327716:BGG327716 BQB327716:BQC327716 BZX327716:BZY327716 CJT327716:CJU327716 CTP327716:CTQ327716 DDL327716:DDM327716 DNH327716:DNI327716 DXD327716:DXE327716 EGZ327716:EHA327716 EQV327716:EQW327716 FAR327716:FAS327716 FKN327716:FKO327716 FUJ327716:FUK327716 GEF327716:GEG327716 GOB327716:GOC327716 GXX327716:GXY327716 HHT327716:HHU327716 HRP327716:HRQ327716 IBL327716:IBM327716 ILH327716:ILI327716 IVD327716:IVE327716 JEZ327716:JFA327716 JOV327716:JOW327716 JYR327716:JYS327716 KIN327716:KIO327716 KSJ327716:KSK327716 LCF327716:LCG327716 LMB327716:LMC327716 LVX327716:LVY327716 MFT327716:MFU327716 MPP327716:MPQ327716 MZL327716:MZM327716 NJH327716:NJI327716 NTD327716:NTE327716 OCZ327716:ODA327716 OMV327716:OMW327716 OWR327716:OWS327716 PGN327716:PGO327716 PQJ327716:PQK327716 QAF327716:QAG327716 QKB327716:QKC327716 QTX327716:QTY327716 RDT327716:RDU327716 RNP327716:RNQ327716 RXL327716:RXM327716 SHH327716:SHI327716 SRD327716:SRE327716 TAZ327716:TBA327716 TKV327716:TKW327716 TUR327716:TUS327716 UEN327716:UEO327716 UOJ327716:UOK327716 UYF327716:UYG327716 VIB327716:VIC327716 VRX327716:VRY327716 WBT327716:WBU327716 WLP327716:WLQ327716 WVL327716:WVM327716 CTP74:CTQ74 IZ393252:JA393252 SV393252:SW393252 ACR393252:ACS393252 AMN393252:AMO393252 AWJ393252:AWK393252 BGF393252:BGG393252 BQB393252:BQC393252 BZX393252:BZY393252 CJT393252:CJU393252 CTP393252:CTQ393252 DDL393252:DDM393252 DNH393252:DNI393252 DXD393252:DXE393252 EGZ393252:EHA393252 EQV393252:EQW393252 FAR393252:FAS393252 FKN393252:FKO393252 FUJ393252:FUK393252 GEF393252:GEG393252 GOB393252:GOC393252 GXX393252:GXY393252 HHT393252:HHU393252 HRP393252:HRQ393252 IBL393252:IBM393252 ILH393252:ILI393252 IVD393252:IVE393252 JEZ393252:JFA393252 JOV393252:JOW393252 JYR393252:JYS393252 KIN393252:KIO393252 KSJ393252:KSK393252 LCF393252:LCG393252 LMB393252:LMC393252 LVX393252:LVY393252 MFT393252:MFU393252 MPP393252:MPQ393252 MZL393252:MZM393252 NJH393252:NJI393252 NTD393252:NTE393252 OCZ393252:ODA393252 OMV393252:OMW393252 OWR393252:OWS393252 PGN393252:PGO393252 PQJ393252:PQK393252 QAF393252:QAG393252 QKB393252:QKC393252 QTX393252:QTY393252 RDT393252:RDU393252 RNP393252:RNQ393252 RXL393252:RXM393252 SHH393252:SHI393252 SRD393252:SRE393252 TAZ393252:TBA393252 TKV393252:TKW393252 TUR393252:TUS393252 UEN393252:UEO393252 UOJ393252:UOK393252 UYF393252:UYG393252 VIB393252:VIC393252 VRX393252:VRY393252 WBT393252:WBU393252 WLP393252:WLQ393252 WVL393252:WVM393252 CJT74:CJU74 IZ458788:JA458788 SV458788:SW458788 ACR458788:ACS458788 AMN458788:AMO458788 AWJ458788:AWK458788 BGF458788:BGG458788 BQB458788:BQC458788 BZX458788:BZY458788 CJT458788:CJU458788 CTP458788:CTQ458788 DDL458788:DDM458788 DNH458788:DNI458788 DXD458788:DXE458788 EGZ458788:EHA458788 EQV458788:EQW458788 FAR458788:FAS458788 FKN458788:FKO458788 FUJ458788:FUK458788 GEF458788:GEG458788 GOB458788:GOC458788 GXX458788:GXY458788 HHT458788:HHU458788 HRP458788:HRQ458788 IBL458788:IBM458788 ILH458788:ILI458788 IVD458788:IVE458788 JEZ458788:JFA458788 JOV458788:JOW458788 JYR458788:JYS458788 KIN458788:KIO458788 KSJ458788:KSK458788 LCF458788:LCG458788 LMB458788:LMC458788 LVX458788:LVY458788 MFT458788:MFU458788 MPP458788:MPQ458788 MZL458788:MZM458788 NJH458788:NJI458788 NTD458788:NTE458788 OCZ458788:ODA458788 OMV458788:OMW458788 OWR458788:OWS458788 PGN458788:PGO458788 PQJ458788:PQK458788 QAF458788:QAG458788 QKB458788:QKC458788 QTX458788:QTY458788 RDT458788:RDU458788 RNP458788:RNQ458788 RXL458788:RXM458788 SHH458788:SHI458788 SRD458788:SRE458788 TAZ458788:TBA458788 TKV458788:TKW458788 TUR458788:TUS458788 UEN458788:UEO458788 UOJ458788:UOK458788 UYF458788:UYG458788 VIB458788:VIC458788 VRX458788:VRY458788 WBT458788:WBU458788 WLP458788:WLQ458788 WVL458788:WVM458788 BZX74:BZY74 IZ524324:JA524324 SV524324:SW524324 ACR524324:ACS524324 AMN524324:AMO524324 AWJ524324:AWK524324 BGF524324:BGG524324 BQB524324:BQC524324 BZX524324:BZY524324 CJT524324:CJU524324 CTP524324:CTQ524324 DDL524324:DDM524324 DNH524324:DNI524324 DXD524324:DXE524324 EGZ524324:EHA524324 EQV524324:EQW524324 FAR524324:FAS524324 FKN524324:FKO524324 FUJ524324:FUK524324 GEF524324:GEG524324 GOB524324:GOC524324 GXX524324:GXY524324 HHT524324:HHU524324 HRP524324:HRQ524324 IBL524324:IBM524324 ILH524324:ILI524324 IVD524324:IVE524324 JEZ524324:JFA524324 JOV524324:JOW524324 JYR524324:JYS524324 KIN524324:KIO524324 KSJ524324:KSK524324 LCF524324:LCG524324 LMB524324:LMC524324 LVX524324:LVY524324 MFT524324:MFU524324 MPP524324:MPQ524324 MZL524324:MZM524324 NJH524324:NJI524324 NTD524324:NTE524324 OCZ524324:ODA524324 OMV524324:OMW524324 OWR524324:OWS524324 PGN524324:PGO524324 PQJ524324:PQK524324 QAF524324:QAG524324 QKB524324:QKC524324 QTX524324:QTY524324 RDT524324:RDU524324 RNP524324:RNQ524324 RXL524324:RXM524324 SHH524324:SHI524324 SRD524324:SRE524324 TAZ524324:TBA524324 TKV524324:TKW524324 TUR524324:TUS524324 UEN524324:UEO524324 UOJ524324:UOK524324 UYF524324:UYG524324 VIB524324:VIC524324 VRX524324:VRY524324 WBT524324:WBU524324 WLP524324:WLQ524324 WVL524324:WVM524324 BQB74:BQC74 IZ589860:JA589860 SV589860:SW589860 ACR589860:ACS589860 AMN589860:AMO589860 AWJ589860:AWK589860 BGF589860:BGG589860 BQB589860:BQC589860 BZX589860:BZY589860 CJT589860:CJU589860 CTP589860:CTQ589860 DDL589860:DDM589860 DNH589860:DNI589860 DXD589860:DXE589860 EGZ589860:EHA589860 EQV589860:EQW589860 FAR589860:FAS589860 FKN589860:FKO589860 FUJ589860:FUK589860 GEF589860:GEG589860 GOB589860:GOC589860 GXX589860:GXY589860 HHT589860:HHU589860 HRP589860:HRQ589860 IBL589860:IBM589860 ILH589860:ILI589860 IVD589860:IVE589860 JEZ589860:JFA589860 JOV589860:JOW589860 JYR589860:JYS589860 KIN589860:KIO589860 KSJ589860:KSK589860 LCF589860:LCG589860 LMB589860:LMC589860 LVX589860:LVY589860 MFT589860:MFU589860 MPP589860:MPQ589860 MZL589860:MZM589860 NJH589860:NJI589860 NTD589860:NTE589860 OCZ589860:ODA589860 OMV589860:OMW589860 OWR589860:OWS589860 PGN589860:PGO589860 PQJ589860:PQK589860 QAF589860:QAG589860 QKB589860:QKC589860 QTX589860:QTY589860 RDT589860:RDU589860 RNP589860:RNQ589860 RXL589860:RXM589860 SHH589860:SHI589860 SRD589860:SRE589860 TAZ589860:TBA589860 TKV589860:TKW589860 TUR589860:TUS589860 UEN589860:UEO589860 UOJ589860:UOK589860 UYF589860:UYG589860 VIB589860:VIC589860 VRX589860:VRY589860 WBT589860:WBU589860 WLP589860:WLQ589860 WVL589860:WVM589860 BGF74:BGG74 IZ655396:JA655396 SV655396:SW655396 ACR655396:ACS655396 AMN655396:AMO655396 AWJ655396:AWK655396 BGF655396:BGG655396 BQB655396:BQC655396 BZX655396:BZY655396 CJT655396:CJU655396 CTP655396:CTQ655396 DDL655396:DDM655396 DNH655396:DNI655396 DXD655396:DXE655396 EGZ655396:EHA655396 EQV655396:EQW655396 FAR655396:FAS655396 FKN655396:FKO655396 FUJ655396:FUK655396 GEF655396:GEG655396 GOB655396:GOC655396 GXX655396:GXY655396 HHT655396:HHU655396 HRP655396:HRQ655396 IBL655396:IBM655396 ILH655396:ILI655396 IVD655396:IVE655396 JEZ655396:JFA655396 JOV655396:JOW655396 JYR655396:JYS655396 KIN655396:KIO655396 KSJ655396:KSK655396 LCF655396:LCG655396 LMB655396:LMC655396 LVX655396:LVY655396 MFT655396:MFU655396 MPP655396:MPQ655396 MZL655396:MZM655396 NJH655396:NJI655396 NTD655396:NTE655396 OCZ655396:ODA655396 OMV655396:OMW655396 OWR655396:OWS655396 PGN655396:PGO655396 PQJ655396:PQK655396 QAF655396:QAG655396 QKB655396:QKC655396 QTX655396:QTY655396 RDT655396:RDU655396 RNP655396:RNQ655396 RXL655396:RXM655396 SHH655396:SHI655396 SRD655396:SRE655396 TAZ655396:TBA655396 TKV655396:TKW655396 TUR655396:TUS655396 UEN655396:UEO655396 UOJ655396:UOK655396 UYF655396:UYG655396 VIB655396:VIC655396 VRX655396:VRY655396 WBT655396:WBU655396 WLP655396:WLQ655396 WVL655396:WVM655396 AWJ74:AWK74 IZ720932:JA720932 SV720932:SW720932 ACR720932:ACS720932 AMN720932:AMO720932 AWJ720932:AWK720932 BGF720932:BGG720932 BQB720932:BQC720932 BZX720932:BZY720932 CJT720932:CJU720932 CTP720932:CTQ720932 DDL720932:DDM720932 DNH720932:DNI720932 DXD720932:DXE720932 EGZ720932:EHA720932 EQV720932:EQW720932 FAR720932:FAS720932 FKN720932:FKO720932 FUJ720932:FUK720932 GEF720932:GEG720932 GOB720932:GOC720932 GXX720932:GXY720932 HHT720932:HHU720932 HRP720932:HRQ720932 IBL720932:IBM720932 ILH720932:ILI720932 IVD720932:IVE720932 JEZ720932:JFA720932 JOV720932:JOW720932 JYR720932:JYS720932 KIN720932:KIO720932 KSJ720932:KSK720932 LCF720932:LCG720932 LMB720932:LMC720932 LVX720932:LVY720932 MFT720932:MFU720932 MPP720932:MPQ720932 MZL720932:MZM720932 NJH720932:NJI720932 NTD720932:NTE720932 OCZ720932:ODA720932 OMV720932:OMW720932 OWR720932:OWS720932 PGN720932:PGO720932 PQJ720932:PQK720932 QAF720932:QAG720932 QKB720932:QKC720932 QTX720932:QTY720932 RDT720932:RDU720932 RNP720932:RNQ720932 RXL720932:RXM720932 SHH720932:SHI720932 SRD720932:SRE720932 TAZ720932:TBA720932 TKV720932:TKW720932 TUR720932:TUS720932 UEN720932:UEO720932 UOJ720932:UOK720932 UYF720932:UYG720932 VIB720932:VIC720932 VRX720932:VRY720932 WBT720932:WBU720932 WLP720932:WLQ720932 WVL720932:WVM720932 AMN74:AMO74 IZ786468:JA786468 SV786468:SW786468 ACR786468:ACS786468 AMN786468:AMO786468 AWJ786468:AWK786468 BGF786468:BGG786468 BQB786468:BQC786468 BZX786468:BZY786468 CJT786468:CJU786468 CTP786468:CTQ786468 DDL786468:DDM786468 DNH786468:DNI786468 DXD786468:DXE786468 EGZ786468:EHA786468 EQV786468:EQW786468 FAR786468:FAS786468 FKN786468:FKO786468 FUJ786468:FUK786468 GEF786468:GEG786468 GOB786468:GOC786468 GXX786468:GXY786468 HHT786468:HHU786468 HRP786468:HRQ786468 IBL786468:IBM786468 ILH786468:ILI786468 IVD786468:IVE786468 JEZ786468:JFA786468 JOV786468:JOW786468 JYR786468:JYS786468 KIN786468:KIO786468 KSJ786468:KSK786468 LCF786468:LCG786468 LMB786468:LMC786468 LVX786468:LVY786468 MFT786468:MFU786468 MPP786468:MPQ786468 MZL786468:MZM786468 NJH786468:NJI786468 NTD786468:NTE786468 OCZ786468:ODA786468 OMV786468:OMW786468 OWR786468:OWS786468 PGN786468:PGO786468 PQJ786468:PQK786468 QAF786468:QAG786468 QKB786468:QKC786468 QTX786468:QTY786468 RDT786468:RDU786468 RNP786468:RNQ786468 RXL786468:RXM786468 SHH786468:SHI786468 SRD786468:SRE786468 TAZ786468:TBA786468 TKV786468:TKW786468 TUR786468:TUS786468 UEN786468:UEO786468 UOJ786468:UOK786468 UYF786468:UYG786468 VIB786468:VIC786468 VRX786468:VRY786468 WBT786468:WBU786468 WLP786468:WLQ786468 WVL786468:WVM786468 ACR74:ACS74 IZ852004:JA852004 SV852004:SW852004 ACR852004:ACS852004 AMN852004:AMO852004 AWJ852004:AWK852004 BGF852004:BGG852004 BQB852004:BQC852004 BZX852004:BZY852004 CJT852004:CJU852004 CTP852004:CTQ852004 DDL852004:DDM852004 DNH852004:DNI852004 DXD852004:DXE852004 EGZ852004:EHA852004 EQV852004:EQW852004 FAR852004:FAS852004 FKN852004:FKO852004 FUJ852004:FUK852004 GEF852004:GEG852004 GOB852004:GOC852004 GXX852004:GXY852004 HHT852004:HHU852004 HRP852004:HRQ852004 IBL852004:IBM852004 ILH852004:ILI852004 IVD852004:IVE852004 JEZ852004:JFA852004 JOV852004:JOW852004 JYR852004:JYS852004 KIN852004:KIO852004 KSJ852004:KSK852004 LCF852004:LCG852004 LMB852004:LMC852004 LVX852004:LVY852004 MFT852004:MFU852004 MPP852004:MPQ852004 MZL852004:MZM852004 NJH852004:NJI852004 NTD852004:NTE852004 OCZ852004:ODA852004 OMV852004:OMW852004 OWR852004:OWS852004 PGN852004:PGO852004 PQJ852004:PQK852004 QAF852004:QAG852004 QKB852004:QKC852004 QTX852004:QTY852004 RDT852004:RDU852004 RNP852004:RNQ852004 RXL852004:RXM852004 SHH852004:SHI852004 SRD852004:SRE852004 TAZ852004:TBA852004 TKV852004:TKW852004 TUR852004:TUS852004 UEN852004:UEO852004 UOJ852004:UOK852004 UYF852004:UYG852004 VIB852004:VIC852004 VRX852004:VRY852004 WBT852004:WBU852004 WLP852004:WLQ852004 WVL852004:WVM852004 SV74:SW74 IZ917540:JA917540 SV917540:SW917540 ACR917540:ACS917540 AMN917540:AMO917540 AWJ917540:AWK917540 BGF917540:BGG917540 BQB917540:BQC917540 BZX917540:BZY917540 CJT917540:CJU917540 CTP917540:CTQ917540 DDL917540:DDM917540 DNH917540:DNI917540 DXD917540:DXE917540 EGZ917540:EHA917540 EQV917540:EQW917540 FAR917540:FAS917540 FKN917540:FKO917540 FUJ917540:FUK917540 GEF917540:GEG917540 GOB917540:GOC917540 GXX917540:GXY917540 HHT917540:HHU917540 HRP917540:HRQ917540 IBL917540:IBM917540 ILH917540:ILI917540 IVD917540:IVE917540 JEZ917540:JFA917540 JOV917540:JOW917540 JYR917540:JYS917540 KIN917540:KIO917540 KSJ917540:KSK917540 LCF917540:LCG917540 LMB917540:LMC917540 LVX917540:LVY917540 MFT917540:MFU917540 MPP917540:MPQ917540 MZL917540:MZM917540 NJH917540:NJI917540 NTD917540:NTE917540 OCZ917540:ODA917540 OMV917540:OMW917540 OWR917540:OWS917540 PGN917540:PGO917540 PQJ917540:PQK917540 QAF917540:QAG917540 QKB917540:QKC917540 QTX917540:QTY917540 RDT917540:RDU917540 RNP917540:RNQ917540 RXL917540:RXM917540 SHH917540:SHI917540 SRD917540:SRE917540 TAZ917540:TBA917540 TKV917540:TKW917540 TUR917540:TUS917540 UEN917540:UEO917540 UOJ917540:UOK917540 UYF917540:UYG917540 VIB917540:VIC917540 VRX917540:VRY917540 WBT917540:WBU917540 WLP917540:WLQ917540 WVL917540:WVM917540 IZ983076:JA983076 SV983076:SW983076 ACR983076:ACS983076 AMN983076:AMO983076 AWJ983076:AWK983076 BGF983076:BGG983076 BQB983076:BQC983076 BZX983076:BZY983076 CJT983076:CJU983076 CTP983076:CTQ983076 DDL983076:DDM983076 DNH983076:DNI983076 DXD983076:DXE983076 EGZ983076:EHA983076 EQV983076:EQW983076 FAR983076:FAS983076 FKN983076:FKO983076 FUJ983076:FUK983076 GEF983076:GEG983076 GOB983076:GOC983076 GXX983076:GXY983076 HHT983076:HHU983076 HRP983076:HRQ983076 IBL983076:IBM983076 ILH983076:ILI983076 IVD983076:IVE983076 JEZ983076:JFA983076 JOV983076:JOW983076 JYR983076:JYS983076 KIN983076:KIO983076 KSJ983076:KSK983076 LCF983076:LCG983076 LMB983076:LMC983076 LVX983076:LVY983076 MFT983076:MFU983076 MPP983076:MPQ983076 MZL983076:MZM983076 NJH983076:NJI983076 NTD983076:NTE983076 OCZ983076:ODA983076 OMV983076:OMW983076 OWR983076:OWS983076 PGN983076:PGO983076 PQJ983076:PQK983076 QAF983076:QAG983076 QKB983076:QKC983076 QTX983076:QTY983076 RDT983076:RDU983076 RNP983076:RNQ983076 RXL983076:RXM983076 SHH983076:SHI983076 SRD983076:SRE983076 TAZ983076:TBA983076 TKV983076:TKW983076 TUR983076:TUS983076 UEN983076:UEO983076 UOJ983076:UOK983076 UYF983076:UYG983076 VIB983076:VIC983076 VRX983076:VRY983076 WBT983076:WBU983076 WLP983076:WLQ983076 WVL983076:WVM983076 JB65571:JC65571 SX65571:SY65571 ACT65571:ACU65571 AMP65571:AMQ65571 AWL65571:AWM65571 BGH65571:BGI65571 BQD65571:BQE65571 BZZ65571:CAA65571 CJV65571:CJW65571 CTR65571:CTS65571 DDN65571:DDO65571 DNJ65571:DNK65571 DXF65571:DXG65571 EHB65571:EHC65571 EQX65571:EQY65571 FAT65571:FAU65571 FKP65571:FKQ65571 FUL65571:FUM65571 GEH65571:GEI65571 GOD65571:GOE65571 GXZ65571:GYA65571 HHV65571:HHW65571 HRR65571:HRS65571 IBN65571:IBO65571 ILJ65571:ILK65571 IVF65571:IVG65571 JFB65571:JFC65571 JOX65571:JOY65571 JYT65571:JYU65571 KIP65571:KIQ65571 KSL65571:KSM65571 LCH65571:LCI65571 LMD65571:LME65571 LVZ65571:LWA65571 MFV65571:MFW65571 MPR65571:MPS65571 MZN65571:MZO65571 NJJ65571:NJK65571 NTF65571:NTG65571 ODB65571:ODC65571 OMX65571:OMY65571 OWT65571:OWU65571 PGP65571:PGQ65571 PQL65571:PQM65571 QAH65571:QAI65571 QKD65571:QKE65571 QTZ65571:QUA65571 RDV65571:RDW65571 RNR65571:RNS65571 RXN65571:RXO65571 SHJ65571:SHK65571 SRF65571:SRG65571 TBB65571:TBC65571 TKX65571:TKY65571 TUT65571:TUU65571 UEP65571:UEQ65571 UOL65571:UOM65571 UYH65571:UYI65571 VID65571:VIE65571 VRZ65571:VSA65571 WBV65571:WBW65571 WLR65571:WLS65571 WVN65571:WVO65571 JB131107:JC131107 SX131107:SY131107 ACT131107:ACU131107 AMP131107:AMQ131107 AWL131107:AWM131107 BGH131107:BGI131107 BQD131107:BQE131107 BZZ131107:CAA131107 CJV131107:CJW131107 CTR131107:CTS131107 DDN131107:DDO131107 DNJ131107:DNK131107 DXF131107:DXG131107 EHB131107:EHC131107 EQX131107:EQY131107 FAT131107:FAU131107 FKP131107:FKQ131107 FUL131107:FUM131107 GEH131107:GEI131107 GOD131107:GOE131107 GXZ131107:GYA131107 HHV131107:HHW131107 HRR131107:HRS131107 IBN131107:IBO131107 ILJ131107:ILK131107 IVF131107:IVG131107 JFB131107:JFC131107 JOX131107:JOY131107 JYT131107:JYU131107 KIP131107:KIQ131107 KSL131107:KSM131107 LCH131107:LCI131107 LMD131107:LME131107 LVZ131107:LWA131107 MFV131107:MFW131107 MPR131107:MPS131107 MZN131107:MZO131107 NJJ131107:NJK131107 NTF131107:NTG131107 ODB131107:ODC131107 OMX131107:OMY131107 OWT131107:OWU131107 PGP131107:PGQ131107 PQL131107:PQM131107 QAH131107:QAI131107 QKD131107:QKE131107 QTZ131107:QUA131107 RDV131107:RDW131107 RNR131107:RNS131107 RXN131107:RXO131107 SHJ131107:SHK131107 SRF131107:SRG131107 TBB131107:TBC131107 TKX131107:TKY131107 TUT131107:TUU131107 UEP131107:UEQ131107 UOL131107:UOM131107 UYH131107:UYI131107 VID131107:VIE131107 VRZ131107:VSA131107 WBV131107:WBW131107 WLR131107:WLS131107 WVN131107:WVO131107 JB196643:JC196643 SX196643:SY196643 ACT196643:ACU196643 AMP196643:AMQ196643 AWL196643:AWM196643 BGH196643:BGI196643 BQD196643:BQE196643 BZZ196643:CAA196643 CJV196643:CJW196643 CTR196643:CTS196643 DDN196643:DDO196643 DNJ196643:DNK196643 DXF196643:DXG196643 EHB196643:EHC196643 EQX196643:EQY196643 FAT196643:FAU196643 FKP196643:FKQ196643 FUL196643:FUM196643 GEH196643:GEI196643 GOD196643:GOE196643 GXZ196643:GYA196643 HHV196643:HHW196643 HRR196643:HRS196643 IBN196643:IBO196643 ILJ196643:ILK196643 IVF196643:IVG196643 JFB196643:JFC196643 JOX196643:JOY196643 JYT196643:JYU196643 KIP196643:KIQ196643 KSL196643:KSM196643 LCH196643:LCI196643 LMD196643:LME196643 LVZ196643:LWA196643 MFV196643:MFW196643 MPR196643:MPS196643 MZN196643:MZO196643 NJJ196643:NJK196643 NTF196643:NTG196643 ODB196643:ODC196643 OMX196643:OMY196643 OWT196643:OWU196643 PGP196643:PGQ196643 PQL196643:PQM196643 QAH196643:QAI196643 QKD196643:QKE196643 QTZ196643:QUA196643 RDV196643:RDW196643 RNR196643:RNS196643 RXN196643:RXO196643 SHJ196643:SHK196643 SRF196643:SRG196643 TBB196643:TBC196643 TKX196643:TKY196643 TUT196643:TUU196643 UEP196643:UEQ196643 UOL196643:UOM196643 UYH196643:UYI196643 VID196643:VIE196643 VRZ196643:VSA196643 WBV196643:WBW196643 WLR196643:WLS196643 WVN196643:WVO196643 JB262179:JC262179 SX262179:SY262179 ACT262179:ACU262179 AMP262179:AMQ262179 AWL262179:AWM262179 BGH262179:BGI262179 BQD262179:BQE262179 BZZ262179:CAA262179 CJV262179:CJW262179 CTR262179:CTS262179 DDN262179:DDO262179 DNJ262179:DNK262179 DXF262179:DXG262179 EHB262179:EHC262179 EQX262179:EQY262179 FAT262179:FAU262179 FKP262179:FKQ262179 FUL262179:FUM262179 GEH262179:GEI262179 GOD262179:GOE262179 GXZ262179:GYA262179 HHV262179:HHW262179 HRR262179:HRS262179 IBN262179:IBO262179 ILJ262179:ILK262179 IVF262179:IVG262179 JFB262179:JFC262179 JOX262179:JOY262179 JYT262179:JYU262179 KIP262179:KIQ262179 KSL262179:KSM262179 LCH262179:LCI262179 LMD262179:LME262179 LVZ262179:LWA262179 MFV262179:MFW262179 MPR262179:MPS262179 MZN262179:MZO262179 NJJ262179:NJK262179 NTF262179:NTG262179 ODB262179:ODC262179 OMX262179:OMY262179 OWT262179:OWU262179 PGP262179:PGQ262179 PQL262179:PQM262179 QAH262179:QAI262179 QKD262179:QKE262179 QTZ262179:QUA262179 RDV262179:RDW262179 RNR262179:RNS262179 RXN262179:RXO262179 SHJ262179:SHK262179 SRF262179:SRG262179 TBB262179:TBC262179 TKX262179:TKY262179 TUT262179:TUU262179 UEP262179:UEQ262179 UOL262179:UOM262179 UYH262179:UYI262179 VID262179:VIE262179 VRZ262179:VSA262179 WBV262179:WBW262179 WLR262179:WLS262179 WVN262179:WVO262179 JB327715:JC327715 SX327715:SY327715 ACT327715:ACU327715 AMP327715:AMQ327715 AWL327715:AWM327715 BGH327715:BGI327715 BQD327715:BQE327715 BZZ327715:CAA327715 CJV327715:CJW327715 CTR327715:CTS327715 DDN327715:DDO327715 DNJ327715:DNK327715 DXF327715:DXG327715 EHB327715:EHC327715 EQX327715:EQY327715 FAT327715:FAU327715 FKP327715:FKQ327715 FUL327715:FUM327715 GEH327715:GEI327715 GOD327715:GOE327715 GXZ327715:GYA327715 HHV327715:HHW327715 HRR327715:HRS327715 IBN327715:IBO327715 ILJ327715:ILK327715 IVF327715:IVG327715 JFB327715:JFC327715 JOX327715:JOY327715 JYT327715:JYU327715 KIP327715:KIQ327715 KSL327715:KSM327715 LCH327715:LCI327715 LMD327715:LME327715 LVZ327715:LWA327715 MFV327715:MFW327715 MPR327715:MPS327715 MZN327715:MZO327715 NJJ327715:NJK327715 NTF327715:NTG327715 ODB327715:ODC327715 OMX327715:OMY327715 OWT327715:OWU327715 PGP327715:PGQ327715 PQL327715:PQM327715 QAH327715:QAI327715 QKD327715:QKE327715 QTZ327715:QUA327715 RDV327715:RDW327715 RNR327715:RNS327715 RXN327715:RXO327715 SHJ327715:SHK327715 SRF327715:SRG327715 TBB327715:TBC327715 TKX327715:TKY327715 TUT327715:TUU327715 UEP327715:UEQ327715 UOL327715:UOM327715 UYH327715:UYI327715 VID327715:VIE327715 VRZ327715:VSA327715 WBV327715:WBW327715 WLR327715:WLS327715 WVN327715:WVO327715 JB393251:JC393251 SX393251:SY393251 ACT393251:ACU393251 AMP393251:AMQ393251 AWL393251:AWM393251 BGH393251:BGI393251 BQD393251:BQE393251 BZZ393251:CAA393251 CJV393251:CJW393251 CTR393251:CTS393251 DDN393251:DDO393251 DNJ393251:DNK393251 DXF393251:DXG393251 EHB393251:EHC393251 EQX393251:EQY393251 FAT393251:FAU393251 FKP393251:FKQ393251 FUL393251:FUM393251 GEH393251:GEI393251 GOD393251:GOE393251 GXZ393251:GYA393251 HHV393251:HHW393251 HRR393251:HRS393251 IBN393251:IBO393251 ILJ393251:ILK393251 IVF393251:IVG393251 JFB393251:JFC393251 JOX393251:JOY393251 JYT393251:JYU393251 KIP393251:KIQ393251 KSL393251:KSM393251 LCH393251:LCI393251 LMD393251:LME393251 LVZ393251:LWA393251 MFV393251:MFW393251 MPR393251:MPS393251 MZN393251:MZO393251 NJJ393251:NJK393251 NTF393251:NTG393251 ODB393251:ODC393251 OMX393251:OMY393251 OWT393251:OWU393251 PGP393251:PGQ393251 PQL393251:PQM393251 QAH393251:QAI393251 QKD393251:QKE393251 QTZ393251:QUA393251 RDV393251:RDW393251 RNR393251:RNS393251 RXN393251:RXO393251 SHJ393251:SHK393251 SRF393251:SRG393251 TBB393251:TBC393251 TKX393251:TKY393251 TUT393251:TUU393251 UEP393251:UEQ393251 UOL393251:UOM393251 UYH393251:UYI393251 VID393251:VIE393251 VRZ393251:VSA393251 WBV393251:WBW393251 WLR393251:WLS393251 WVN393251:WVO393251 JB458787:JC458787 SX458787:SY458787 ACT458787:ACU458787 AMP458787:AMQ458787 AWL458787:AWM458787 BGH458787:BGI458787 BQD458787:BQE458787 BZZ458787:CAA458787 CJV458787:CJW458787 CTR458787:CTS458787 DDN458787:DDO458787 DNJ458787:DNK458787 DXF458787:DXG458787 EHB458787:EHC458787 EQX458787:EQY458787 FAT458787:FAU458787 FKP458787:FKQ458787 FUL458787:FUM458787 GEH458787:GEI458787 GOD458787:GOE458787 GXZ458787:GYA458787 HHV458787:HHW458787 HRR458787:HRS458787 IBN458787:IBO458787 ILJ458787:ILK458787 IVF458787:IVG458787 JFB458787:JFC458787 JOX458787:JOY458787 JYT458787:JYU458787 KIP458787:KIQ458787 KSL458787:KSM458787 LCH458787:LCI458787 LMD458787:LME458787 LVZ458787:LWA458787 MFV458787:MFW458787 MPR458787:MPS458787 MZN458787:MZO458787 NJJ458787:NJK458787 NTF458787:NTG458787 ODB458787:ODC458787 OMX458787:OMY458787 OWT458787:OWU458787 PGP458787:PGQ458787 PQL458787:PQM458787 QAH458787:QAI458787 QKD458787:QKE458787 QTZ458787:QUA458787 RDV458787:RDW458787 RNR458787:RNS458787 RXN458787:RXO458787 SHJ458787:SHK458787 SRF458787:SRG458787 TBB458787:TBC458787 TKX458787:TKY458787 TUT458787:TUU458787 UEP458787:UEQ458787 UOL458787:UOM458787 UYH458787:UYI458787 VID458787:VIE458787 VRZ458787:VSA458787 WBV458787:WBW458787 WLR458787:WLS458787 WVN458787:WVO458787 JB524323:JC524323 SX524323:SY524323 ACT524323:ACU524323 AMP524323:AMQ524323 AWL524323:AWM524323 BGH524323:BGI524323 BQD524323:BQE524323 BZZ524323:CAA524323 CJV524323:CJW524323 CTR524323:CTS524323 DDN524323:DDO524323 DNJ524323:DNK524323 DXF524323:DXG524323 EHB524323:EHC524323 EQX524323:EQY524323 FAT524323:FAU524323 FKP524323:FKQ524323 FUL524323:FUM524323 GEH524323:GEI524323 GOD524323:GOE524323 GXZ524323:GYA524323 HHV524323:HHW524323 HRR524323:HRS524323 IBN524323:IBO524323 ILJ524323:ILK524323 IVF524323:IVG524323 JFB524323:JFC524323 JOX524323:JOY524323 JYT524323:JYU524323 KIP524323:KIQ524323 KSL524323:KSM524323 LCH524323:LCI524323 LMD524323:LME524323 LVZ524323:LWA524323 MFV524323:MFW524323 MPR524323:MPS524323 MZN524323:MZO524323 NJJ524323:NJK524323 NTF524323:NTG524323 ODB524323:ODC524323 OMX524323:OMY524323 OWT524323:OWU524323 PGP524323:PGQ524323 PQL524323:PQM524323 QAH524323:QAI524323 QKD524323:QKE524323 QTZ524323:QUA524323 RDV524323:RDW524323 RNR524323:RNS524323 RXN524323:RXO524323 SHJ524323:SHK524323 SRF524323:SRG524323 TBB524323:TBC524323 TKX524323:TKY524323 TUT524323:TUU524323 UEP524323:UEQ524323 UOL524323:UOM524323 UYH524323:UYI524323 VID524323:VIE524323 VRZ524323:VSA524323 WBV524323:WBW524323 WLR524323:WLS524323 WVN524323:WVO524323 JB589859:JC589859 SX589859:SY589859 ACT589859:ACU589859 AMP589859:AMQ589859 AWL589859:AWM589859 BGH589859:BGI589859 BQD589859:BQE589859 BZZ589859:CAA589859 CJV589859:CJW589859 CTR589859:CTS589859 DDN589859:DDO589859 DNJ589859:DNK589859 DXF589859:DXG589859 EHB589859:EHC589859 EQX589859:EQY589859 FAT589859:FAU589859 FKP589859:FKQ589859 FUL589859:FUM589859 GEH589859:GEI589859 GOD589859:GOE589859 GXZ589859:GYA589859 HHV589859:HHW589859 HRR589859:HRS589859 IBN589859:IBO589859 ILJ589859:ILK589859 IVF589859:IVG589859 JFB589859:JFC589859 JOX589859:JOY589859 JYT589859:JYU589859 KIP589859:KIQ589859 KSL589859:KSM589859 LCH589859:LCI589859 LMD589859:LME589859 LVZ589859:LWA589859 MFV589859:MFW589859 MPR589859:MPS589859 MZN589859:MZO589859 NJJ589859:NJK589859 NTF589859:NTG589859 ODB589859:ODC589859 OMX589859:OMY589859 OWT589859:OWU589859 PGP589859:PGQ589859 PQL589859:PQM589859 QAH589859:QAI589859 QKD589859:QKE589859 QTZ589859:QUA589859 RDV589859:RDW589859 RNR589859:RNS589859 RXN589859:RXO589859 SHJ589859:SHK589859 SRF589859:SRG589859 TBB589859:TBC589859 TKX589859:TKY589859 TUT589859:TUU589859 UEP589859:UEQ589859 UOL589859:UOM589859 UYH589859:UYI589859 VID589859:VIE589859 VRZ589859:VSA589859 WBV589859:WBW589859 WLR589859:WLS589859 WVN589859:WVO589859 JB655395:JC655395 SX655395:SY655395 ACT655395:ACU655395 AMP655395:AMQ655395 AWL655395:AWM655395 BGH655395:BGI655395 BQD655395:BQE655395 BZZ655395:CAA655395 CJV655395:CJW655395 CTR655395:CTS655395 DDN655395:DDO655395 DNJ655395:DNK655395 DXF655395:DXG655395 EHB655395:EHC655395 EQX655395:EQY655395 FAT655395:FAU655395 FKP655395:FKQ655395 FUL655395:FUM655395 GEH655395:GEI655395 GOD655395:GOE655395 GXZ655395:GYA655395 HHV655395:HHW655395 HRR655395:HRS655395 IBN655395:IBO655395 ILJ655395:ILK655395 IVF655395:IVG655395 JFB655395:JFC655395 JOX655395:JOY655395 JYT655395:JYU655395 KIP655395:KIQ655395 KSL655395:KSM655395 LCH655395:LCI655395 LMD655395:LME655395 LVZ655395:LWA655395 MFV655395:MFW655395 MPR655395:MPS655395 MZN655395:MZO655395 NJJ655395:NJK655395 NTF655395:NTG655395 ODB655395:ODC655395 OMX655395:OMY655395 OWT655395:OWU655395 PGP655395:PGQ655395 PQL655395:PQM655395 QAH655395:QAI655395 QKD655395:QKE655395 QTZ655395:QUA655395 RDV655395:RDW655395 RNR655395:RNS655395 RXN655395:RXO655395 SHJ655395:SHK655395 SRF655395:SRG655395 TBB655395:TBC655395 TKX655395:TKY655395 TUT655395:TUU655395 UEP655395:UEQ655395 UOL655395:UOM655395 UYH655395:UYI655395 VID655395:VIE655395 VRZ655395:VSA655395 WBV655395:WBW655395 WLR655395:WLS655395 WVN655395:WVO655395 JB720931:JC720931 SX720931:SY720931 ACT720931:ACU720931 AMP720931:AMQ720931 AWL720931:AWM720931 BGH720931:BGI720931 BQD720931:BQE720931 BZZ720931:CAA720931 CJV720931:CJW720931 CTR720931:CTS720931 DDN720931:DDO720931 DNJ720931:DNK720931 DXF720931:DXG720931 EHB720931:EHC720931 EQX720931:EQY720931 FAT720931:FAU720931 FKP720931:FKQ720931 FUL720931:FUM720931 GEH720931:GEI720931 GOD720931:GOE720931 GXZ720931:GYA720931 HHV720931:HHW720931 HRR720931:HRS720931 IBN720931:IBO720931 ILJ720931:ILK720931 IVF720931:IVG720931 JFB720931:JFC720931 JOX720931:JOY720931 JYT720931:JYU720931 KIP720931:KIQ720931 KSL720931:KSM720931 LCH720931:LCI720931 LMD720931:LME720931 LVZ720931:LWA720931 MFV720931:MFW720931 MPR720931:MPS720931 MZN720931:MZO720931 NJJ720931:NJK720931 NTF720931:NTG720931 ODB720931:ODC720931 OMX720931:OMY720931 OWT720931:OWU720931 PGP720931:PGQ720931 PQL720931:PQM720931 QAH720931:QAI720931 QKD720931:QKE720931 QTZ720931:QUA720931 RDV720931:RDW720931 RNR720931:RNS720931 RXN720931:RXO720931 SHJ720931:SHK720931 SRF720931:SRG720931 TBB720931:TBC720931 TKX720931:TKY720931 TUT720931:TUU720931 UEP720931:UEQ720931 UOL720931:UOM720931 UYH720931:UYI720931 VID720931:VIE720931 VRZ720931:VSA720931 WBV720931:WBW720931 WLR720931:WLS720931 WVN720931:WVO720931 JB786467:JC786467 SX786467:SY786467 ACT786467:ACU786467 AMP786467:AMQ786467 AWL786467:AWM786467 BGH786467:BGI786467 BQD786467:BQE786467 BZZ786467:CAA786467 CJV786467:CJW786467 CTR786467:CTS786467 DDN786467:DDO786467 DNJ786467:DNK786467 DXF786467:DXG786467 EHB786467:EHC786467 EQX786467:EQY786467 FAT786467:FAU786467 FKP786467:FKQ786467 FUL786467:FUM786467 GEH786467:GEI786467 GOD786467:GOE786467 GXZ786467:GYA786467 HHV786467:HHW786467 HRR786467:HRS786467 IBN786467:IBO786467 ILJ786467:ILK786467 IVF786467:IVG786467 JFB786467:JFC786467 JOX786467:JOY786467 JYT786467:JYU786467 KIP786467:KIQ786467 KSL786467:KSM786467 LCH786467:LCI786467 LMD786467:LME786467 LVZ786467:LWA786467 MFV786467:MFW786467 MPR786467:MPS786467 MZN786467:MZO786467 NJJ786467:NJK786467 NTF786467:NTG786467 ODB786467:ODC786467 OMX786467:OMY786467 OWT786467:OWU786467 PGP786467:PGQ786467 PQL786467:PQM786467 QAH786467:QAI786467 QKD786467:QKE786467 QTZ786467:QUA786467 RDV786467:RDW786467 RNR786467:RNS786467 RXN786467:RXO786467 SHJ786467:SHK786467 SRF786467:SRG786467 TBB786467:TBC786467 TKX786467:TKY786467 TUT786467:TUU786467 UEP786467:UEQ786467 UOL786467:UOM786467 UYH786467:UYI786467 VID786467:VIE786467 VRZ786467:VSA786467 WBV786467:WBW786467 WLR786467:WLS786467 WVN786467:WVO786467 JB852003:JC852003 SX852003:SY852003 ACT852003:ACU852003 AMP852003:AMQ852003 AWL852003:AWM852003 BGH852003:BGI852003 BQD852003:BQE852003 BZZ852003:CAA852003 CJV852003:CJW852003 CTR852003:CTS852003 DDN852003:DDO852003 DNJ852003:DNK852003 DXF852003:DXG852003 EHB852003:EHC852003 EQX852003:EQY852003 FAT852003:FAU852003 FKP852003:FKQ852003 FUL852003:FUM852003 GEH852003:GEI852003 GOD852003:GOE852003 GXZ852003:GYA852003 HHV852003:HHW852003 HRR852003:HRS852003 IBN852003:IBO852003 ILJ852003:ILK852003 IVF852003:IVG852003 JFB852003:JFC852003 JOX852003:JOY852003 JYT852003:JYU852003 KIP852003:KIQ852003 KSL852003:KSM852003 LCH852003:LCI852003 LMD852003:LME852003 LVZ852003:LWA852003 MFV852003:MFW852003 MPR852003:MPS852003 MZN852003:MZO852003 NJJ852003:NJK852003 NTF852003:NTG852003 ODB852003:ODC852003 OMX852003:OMY852003 OWT852003:OWU852003 PGP852003:PGQ852003 PQL852003:PQM852003 QAH852003:QAI852003 QKD852003:QKE852003 QTZ852003:QUA852003 RDV852003:RDW852003 RNR852003:RNS852003 RXN852003:RXO852003 SHJ852003:SHK852003 SRF852003:SRG852003 TBB852003:TBC852003 TKX852003:TKY852003 TUT852003:TUU852003 UEP852003:UEQ852003 UOL852003:UOM852003 UYH852003:UYI852003 VID852003:VIE852003 VRZ852003:VSA852003 WBV852003:WBW852003 WLR852003:WLS852003 WVN852003:WVO852003 JB917539:JC917539 SX917539:SY917539 ACT917539:ACU917539 AMP917539:AMQ917539 AWL917539:AWM917539 BGH917539:BGI917539 BQD917539:BQE917539 BZZ917539:CAA917539 CJV917539:CJW917539 CTR917539:CTS917539 DDN917539:DDO917539 DNJ917539:DNK917539 DXF917539:DXG917539 EHB917539:EHC917539 EQX917539:EQY917539 FAT917539:FAU917539 FKP917539:FKQ917539 FUL917539:FUM917539 GEH917539:GEI917539 GOD917539:GOE917539 GXZ917539:GYA917539 HHV917539:HHW917539 HRR917539:HRS917539 IBN917539:IBO917539 ILJ917539:ILK917539 IVF917539:IVG917539 JFB917539:JFC917539 JOX917539:JOY917539 JYT917539:JYU917539 KIP917539:KIQ917539 KSL917539:KSM917539 LCH917539:LCI917539 LMD917539:LME917539 LVZ917539:LWA917539 MFV917539:MFW917539 MPR917539:MPS917539 MZN917539:MZO917539 NJJ917539:NJK917539 NTF917539:NTG917539 ODB917539:ODC917539 OMX917539:OMY917539 OWT917539:OWU917539 PGP917539:PGQ917539 PQL917539:PQM917539 QAH917539:QAI917539 QKD917539:QKE917539 QTZ917539:QUA917539 RDV917539:RDW917539 RNR917539:RNS917539 RXN917539:RXO917539 SHJ917539:SHK917539 SRF917539:SRG917539 TBB917539:TBC917539 TKX917539:TKY917539 TUT917539:TUU917539 UEP917539:UEQ917539 UOL917539:UOM917539 UYH917539:UYI917539 VID917539:VIE917539 VRZ917539:VSA917539 WBV917539:WBW917539 WLR917539:WLS917539 WVN917539:WVO917539 JB983075:JC983075 SX983075:SY983075 ACT983075:ACU983075 AMP983075:AMQ983075 AWL983075:AWM983075 BGH983075:BGI983075 BQD983075:BQE983075 BZZ983075:CAA983075 CJV983075:CJW983075 CTR983075:CTS983075 DDN983075:DDO983075 DNJ983075:DNK983075 DXF983075:DXG983075 EHB983075:EHC983075 EQX983075:EQY983075 FAT983075:FAU983075 FKP983075:FKQ983075 FUL983075:FUM983075 GEH983075:GEI983075 GOD983075:GOE983075 GXZ983075:GYA983075 HHV983075:HHW983075 HRR983075:HRS983075 IBN983075:IBO983075 ILJ983075:ILK983075 IVF983075:IVG983075 JFB983075:JFC983075 JOX983075:JOY983075 JYT983075:JYU983075 KIP983075:KIQ983075 KSL983075:KSM983075 LCH983075:LCI983075 LMD983075:LME983075 LVZ983075:LWA983075 MFV983075:MFW983075 MPR983075:MPS983075 MZN983075:MZO983075 NJJ983075:NJK983075 NTF983075:NTG983075 ODB983075:ODC983075 OMX983075:OMY983075 OWT983075:OWU983075 PGP983075:PGQ983075 PQL983075:PQM983075 QAH983075:QAI983075 QKD983075:QKE983075 QTZ983075:QUA983075 RDV983075:RDW983075 RNR983075:RNS983075 RXN983075:RXO983075 SHJ983075:SHK983075 SRF983075:SRG983075 TBB983075:TBC983075 TKX983075:TKY983075 TUT983075:TUU983075 UEP983075:UEQ983075 UOL983075:UOM983075 UYH983075:UYI983075 VID983075:VIE983075 VRZ983075:VSA983075 WBV983075:WBW983075 WLR983075:WLS983075 WVN983075:WVO983075 JB65584:JC65584 SX65584:SY65584 ACT65584:ACU65584 AMP65584:AMQ65584 AWL65584:AWM65584 BGH65584:BGI65584 BQD65584:BQE65584 BZZ65584:CAA65584 CJV65584:CJW65584 CTR65584:CTS65584 DDN65584:DDO65584 DNJ65584:DNK65584 DXF65584:DXG65584 EHB65584:EHC65584 EQX65584:EQY65584 FAT65584:FAU65584 FKP65584:FKQ65584 FUL65584:FUM65584 GEH65584:GEI65584 GOD65584:GOE65584 GXZ65584:GYA65584 HHV65584:HHW65584 HRR65584:HRS65584 IBN65584:IBO65584 ILJ65584:ILK65584 IVF65584:IVG65584 JFB65584:JFC65584 JOX65584:JOY65584 JYT65584:JYU65584 KIP65584:KIQ65584 KSL65584:KSM65584 LCH65584:LCI65584 LMD65584:LME65584 LVZ65584:LWA65584 MFV65584:MFW65584 MPR65584:MPS65584 MZN65584:MZO65584 NJJ65584:NJK65584 NTF65584:NTG65584 ODB65584:ODC65584 OMX65584:OMY65584 OWT65584:OWU65584 PGP65584:PGQ65584 PQL65584:PQM65584 QAH65584:QAI65584 QKD65584:QKE65584 QTZ65584:QUA65584 RDV65584:RDW65584 RNR65584:RNS65584 RXN65584:RXO65584 SHJ65584:SHK65584 SRF65584:SRG65584 TBB65584:TBC65584 TKX65584:TKY65584 TUT65584:TUU65584 UEP65584:UEQ65584 UOL65584:UOM65584 UYH65584:UYI65584 VID65584:VIE65584 VRZ65584:VSA65584 WBV65584:WBW65584 WLR65584:WLS65584 WVN65584:WVO65584 JB131120:JC131120 SX131120:SY131120 ACT131120:ACU131120 AMP131120:AMQ131120 AWL131120:AWM131120 BGH131120:BGI131120 BQD131120:BQE131120 BZZ131120:CAA131120 CJV131120:CJW131120 CTR131120:CTS131120 DDN131120:DDO131120 DNJ131120:DNK131120 DXF131120:DXG131120 EHB131120:EHC131120 EQX131120:EQY131120 FAT131120:FAU131120 FKP131120:FKQ131120 FUL131120:FUM131120 GEH131120:GEI131120 GOD131120:GOE131120 GXZ131120:GYA131120 HHV131120:HHW131120 HRR131120:HRS131120 IBN131120:IBO131120 ILJ131120:ILK131120 IVF131120:IVG131120 JFB131120:JFC131120 JOX131120:JOY131120 JYT131120:JYU131120 KIP131120:KIQ131120 KSL131120:KSM131120 LCH131120:LCI131120 LMD131120:LME131120 LVZ131120:LWA131120 MFV131120:MFW131120 MPR131120:MPS131120 MZN131120:MZO131120 NJJ131120:NJK131120 NTF131120:NTG131120 ODB131120:ODC131120 OMX131120:OMY131120 OWT131120:OWU131120 PGP131120:PGQ131120 PQL131120:PQM131120 QAH131120:QAI131120 QKD131120:QKE131120 QTZ131120:QUA131120 RDV131120:RDW131120 RNR131120:RNS131120 RXN131120:RXO131120 SHJ131120:SHK131120 SRF131120:SRG131120 TBB131120:TBC131120 TKX131120:TKY131120 TUT131120:TUU131120 UEP131120:UEQ131120 UOL131120:UOM131120 UYH131120:UYI131120 VID131120:VIE131120 VRZ131120:VSA131120 WBV131120:WBW131120 WLR131120:WLS131120 WVN131120:WVO131120 JB196656:JC196656 SX196656:SY196656 ACT196656:ACU196656 AMP196656:AMQ196656 AWL196656:AWM196656 BGH196656:BGI196656 BQD196656:BQE196656 BZZ196656:CAA196656 CJV196656:CJW196656 CTR196656:CTS196656 DDN196656:DDO196656 DNJ196656:DNK196656 DXF196656:DXG196656 EHB196656:EHC196656 EQX196656:EQY196656 FAT196656:FAU196656 FKP196656:FKQ196656 FUL196656:FUM196656 GEH196656:GEI196656 GOD196656:GOE196656 GXZ196656:GYA196656 HHV196656:HHW196656 HRR196656:HRS196656 IBN196656:IBO196656 ILJ196656:ILK196656 IVF196656:IVG196656 JFB196656:JFC196656 JOX196656:JOY196656 JYT196656:JYU196656 KIP196656:KIQ196656 KSL196656:KSM196656 LCH196656:LCI196656 LMD196656:LME196656 LVZ196656:LWA196656 MFV196656:MFW196656 MPR196656:MPS196656 MZN196656:MZO196656 NJJ196656:NJK196656 NTF196656:NTG196656 ODB196656:ODC196656 OMX196656:OMY196656 OWT196656:OWU196656 PGP196656:PGQ196656 PQL196656:PQM196656 QAH196656:QAI196656 QKD196656:QKE196656 QTZ196656:QUA196656 RDV196656:RDW196656 RNR196656:RNS196656 RXN196656:RXO196656 SHJ196656:SHK196656 SRF196656:SRG196656 TBB196656:TBC196656 TKX196656:TKY196656 TUT196656:TUU196656 UEP196656:UEQ196656 UOL196656:UOM196656 UYH196656:UYI196656 VID196656:VIE196656 VRZ196656:VSA196656 WBV196656:WBW196656 WLR196656:WLS196656 WVN196656:WVO196656 JB262192:JC262192 SX262192:SY262192 ACT262192:ACU262192 AMP262192:AMQ262192 AWL262192:AWM262192 BGH262192:BGI262192 BQD262192:BQE262192 BZZ262192:CAA262192 CJV262192:CJW262192 CTR262192:CTS262192 DDN262192:DDO262192 DNJ262192:DNK262192 DXF262192:DXG262192 EHB262192:EHC262192 EQX262192:EQY262192 FAT262192:FAU262192 FKP262192:FKQ262192 FUL262192:FUM262192 GEH262192:GEI262192 GOD262192:GOE262192 GXZ262192:GYA262192 HHV262192:HHW262192 HRR262192:HRS262192 IBN262192:IBO262192 ILJ262192:ILK262192 IVF262192:IVG262192 JFB262192:JFC262192 JOX262192:JOY262192 JYT262192:JYU262192 KIP262192:KIQ262192 KSL262192:KSM262192 LCH262192:LCI262192 LMD262192:LME262192 LVZ262192:LWA262192 MFV262192:MFW262192 MPR262192:MPS262192 MZN262192:MZO262192 NJJ262192:NJK262192 NTF262192:NTG262192 ODB262192:ODC262192 OMX262192:OMY262192 OWT262192:OWU262192 PGP262192:PGQ262192 PQL262192:PQM262192 QAH262192:QAI262192 QKD262192:QKE262192 QTZ262192:QUA262192 RDV262192:RDW262192 RNR262192:RNS262192 RXN262192:RXO262192 SHJ262192:SHK262192 SRF262192:SRG262192 TBB262192:TBC262192 TKX262192:TKY262192 TUT262192:TUU262192 UEP262192:UEQ262192 UOL262192:UOM262192 UYH262192:UYI262192 VID262192:VIE262192 VRZ262192:VSA262192 WBV262192:WBW262192 WLR262192:WLS262192 WVN262192:WVO262192 JB327728:JC327728 SX327728:SY327728 ACT327728:ACU327728 AMP327728:AMQ327728 AWL327728:AWM327728 BGH327728:BGI327728 BQD327728:BQE327728 BZZ327728:CAA327728 CJV327728:CJW327728 CTR327728:CTS327728 DDN327728:DDO327728 DNJ327728:DNK327728 DXF327728:DXG327728 EHB327728:EHC327728 EQX327728:EQY327728 FAT327728:FAU327728 FKP327728:FKQ327728 FUL327728:FUM327728 GEH327728:GEI327728 GOD327728:GOE327728 GXZ327728:GYA327728 HHV327728:HHW327728 HRR327728:HRS327728 IBN327728:IBO327728 ILJ327728:ILK327728 IVF327728:IVG327728 JFB327728:JFC327728 JOX327728:JOY327728 JYT327728:JYU327728 KIP327728:KIQ327728 KSL327728:KSM327728 LCH327728:LCI327728 LMD327728:LME327728 LVZ327728:LWA327728 MFV327728:MFW327728 MPR327728:MPS327728 MZN327728:MZO327728 NJJ327728:NJK327728 NTF327728:NTG327728 ODB327728:ODC327728 OMX327728:OMY327728 OWT327728:OWU327728 PGP327728:PGQ327728 PQL327728:PQM327728 QAH327728:QAI327728 QKD327728:QKE327728 QTZ327728:QUA327728 RDV327728:RDW327728 RNR327728:RNS327728 RXN327728:RXO327728 SHJ327728:SHK327728 SRF327728:SRG327728 TBB327728:TBC327728 TKX327728:TKY327728 TUT327728:TUU327728 UEP327728:UEQ327728 UOL327728:UOM327728 UYH327728:UYI327728 VID327728:VIE327728 VRZ327728:VSA327728 WBV327728:WBW327728 WLR327728:WLS327728 WVN327728:WVO327728 JB393264:JC393264 SX393264:SY393264 ACT393264:ACU393264 AMP393264:AMQ393264 AWL393264:AWM393264 BGH393264:BGI393264 BQD393264:BQE393264 BZZ393264:CAA393264 CJV393264:CJW393264 CTR393264:CTS393264 DDN393264:DDO393264 DNJ393264:DNK393264 DXF393264:DXG393264 EHB393264:EHC393264 EQX393264:EQY393264 FAT393264:FAU393264 FKP393264:FKQ393264 FUL393264:FUM393264 GEH393264:GEI393264 GOD393264:GOE393264 GXZ393264:GYA393264 HHV393264:HHW393264 HRR393264:HRS393264 IBN393264:IBO393264 ILJ393264:ILK393264 IVF393264:IVG393264 JFB393264:JFC393264 JOX393264:JOY393264 JYT393264:JYU393264 KIP393264:KIQ393264 KSL393264:KSM393264 LCH393264:LCI393264 LMD393264:LME393264 LVZ393264:LWA393264 MFV393264:MFW393264 MPR393264:MPS393264 MZN393264:MZO393264 NJJ393264:NJK393264 NTF393264:NTG393264 ODB393264:ODC393264 OMX393264:OMY393264 OWT393264:OWU393264 PGP393264:PGQ393264 PQL393264:PQM393264 QAH393264:QAI393264 QKD393264:QKE393264 QTZ393264:QUA393264 RDV393264:RDW393264 RNR393264:RNS393264 RXN393264:RXO393264 SHJ393264:SHK393264 SRF393264:SRG393264 TBB393264:TBC393264 TKX393264:TKY393264 TUT393264:TUU393264 UEP393264:UEQ393264 UOL393264:UOM393264 UYH393264:UYI393264 VID393264:VIE393264 VRZ393264:VSA393264 WBV393264:WBW393264 WLR393264:WLS393264 WVN393264:WVO393264 JB458800:JC458800 SX458800:SY458800 ACT458800:ACU458800 AMP458800:AMQ458800 AWL458800:AWM458800 BGH458800:BGI458800 BQD458800:BQE458800 BZZ458800:CAA458800 CJV458800:CJW458800 CTR458800:CTS458800 DDN458800:DDO458800 DNJ458800:DNK458800 DXF458800:DXG458800 EHB458800:EHC458800 EQX458800:EQY458800 FAT458800:FAU458800 FKP458800:FKQ458800 FUL458800:FUM458800 GEH458800:GEI458800 GOD458800:GOE458800 GXZ458800:GYA458800 HHV458800:HHW458800 HRR458800:HRS458800 IBN458800:IBO458800 ILJ458800:ILK458800 IVF458800:IVG458800 JFB458800:JFC458800 JOX458800:JOY458800 JYT458800:JYU458800 KIP458800:KIQ458800 KSL458800:KSM458800 LCH458800:LCI458800 LMD458800:LME458800 LVZ458800:LWA458800 MFV458800:MFW458800 MPR458800:MPS458800 MZN458800:MZO458800 NJJ458800:NJK458800 NTF458800:NTG458800 ODB458800:ODC458800 OMX458800:OMY458800 OWT458800:OWU458800 PGP458800:PGQ458800 PQL458800:PQM458800 QAH458800:QAI458800 QKD458800:QKE458800 QTZ458800:QUA458800 RDV458800:RDW458800 RNR458800:RNS458800 RXN458800:RXO458800 SHJ458800:SHK458800 SRF458800:SRG458800 TBB458800:TBC458800 TKX458800:TKY458800 TUT458800:TUU458800 UEP458800:UEQ458800 UOL458800:UOM458800 UYH458800:UYI458800 VID458800:VIE458800 VRZ458800:VSA458800 WBV458800:WBW458800 WLR458800:WLS458800 WVN458800:WVO458800 JB524336:JC524336 SX524336:SY524336 ACT524336:ACU524336 AMP524336:AMQ524336 AWL524336:AWM524336 BGH524336:BGI524336 BQD524336:BQE524336 BZZ524336:CAA524336 CJV524336:CJW524336 CTR524336:CTS524336 DDN524336:DDO524336 DNJ524336:DNK524336 DXF524336:DXG524336 EHB524336:EHC524336 EQX524336:EQY524336 FAT524336:FAU524336 FKP524336:FKQ524336 FUL524336:FUM524336 GEH524336:GEI524336 GOD524336:GOE524336 GXZ524336:GYA524336 HHV524336:HHW524336 HRR524336:HRS524336 IBN524336:IBO524336 ILJ524336:ILK524336 IVF524336:IVG524336 JFB524336:JFC524336 JOX524336:JOY524336 JYT524336:JYU524336 KIP524336:KIQ524336 KSL524336:KSM524336 LCH524336:LCI524336 LMD524336:LME524336 LVZ524336:LWA524336 MFV524336:MFW524336 MPR524336:MPS524336 MZN524336:MZO524336 NJJ524336:NJK524336 NTF524336:NTG524336 ODB524336:ODC524336 OMX524336:OMY524336 OWT524336:OWU524336 PGP524336:PGQ524336 PQL524336:PQM524336 QAH524336:QAI524336 QKD524336:QKE524336 QTZ524336:QUA524336 RDV524336:RDW524336 RNR524336:RNS524336 RXN524336:RXO524336 SHJ524336:SHK524336 SRF524336:SRG524336 TBB524336:TBC524336 TKX524336:TKY524336 TUT524336:TUU524336 UEP524336:UEQ524336 UOL524336:UOM524336 UYH524336:UYI524336 VID524336:VIE524336 VRZ524336:VSA524336 WBV524336:WBW524336 WLR524336:WLS524336 WVN524336:WVO524336 JB589872:JC589872 SX589872:SY589872 ACT589872:ACU589872 AMP589872:AMQ589872 AWL589872:AWM589872 BGH589872:BGI589872 BQD589872:BQE589872 BZZ589872:CAA589872 CJV589872:CJW589872 CTR589872:CTS589872 DDN589872:DDO589872 DNJ589872:DNK589872 DXF589872:DXG589872 EHB589872:EHC589872 EQX589872:EQY589872 FAT589872:FAU589872 FKP589872:FKQ589872 FUL589872:FUM589872 GEH589872:GEI589872 GOD589872:GOE589872 GXZ589872:GYA589872 HHV589872:HHW589872 HRR589872:HRS589872 IBN589872:IBO589872 ILJ589872:ILK589872 IVF589872:IVG589872 JFB589872:JFC589872 JOX589872:JOY589872 JYT589872:JYU589872 KIP589872:KIQ589872 KSL589872:KSM589872 LCH589872:LCI589872 LMD589872:LME589872 LVZ589872:LWA589872 MFV589872:MFW589872 MPR589872:MPS589872 MZN589872:MZO589872 NJJ589872:NJK589872 NTF589872:NTG589872 ODB589872:ODC589872 OMX589872:OMY589872 OWT589872:OWU589872 PGP589872:PGQ589872 PQL589872:PQM589872 QAH589872:QAI589872 QKD589872:QKE589872 QTZ589872:QUA589872 RDV589872:RDW589872 RNR589872:RNS589872 RXN589872:RXO589872 SHJ589872:SHK589872 SRF589872:SRG589872 TBB589872:TBC589872 TKX589872:TKY589872 TUT589872:TUU589872 UEP589872:UEQ589872 UOL589872:UOM589872 UYH589872:UYI589872 VID589872:VIE589872 VRZ589872:VSA589872 WBV589872:WBW589872 WLR589872:WLS589872 WVN589872:WVO589872 JB655408:JC655408 SX655408:SY655408 ACT655408:ACU655408 AMP655408:AMQ655408 AWL655408:AWM655408 BGH655408:BGI655408 BQD655408:BQE655408 BZZ655408:CAA655408 CJV655408:CJW655408 CTR655408:CTS655408 DDN655408:DDO655408 DNJ655408:DNK655408 DXF655408:DXG655408 EHB655408:EHC655408 EQX655408:EQY655408 FAT655408:FAU655408 FKP655408:FKQ655408 FUL655408:FUM655408 GEH655408:GEI655408 GOD655408:GOE655408 GXZ655408:GYA655408 HHV655408:HHW655408 HRR655408:HRS655408 IBN655408:IBO655408 ILJ655408:ILK655408 IVF655408:IVG655408 JFB655408:JFC655408 JOX655408:JOY655408 JYT655408:JYU655408 KIP655408:KIQ655408 KSL655408:KSM655408 LCH655408:LCI655408 LMD655408:LME655408 LVZ655408:LWA655408 MFV655408:MFW655408 MPR655408:MPS655408 MZN655408:MZO655408 NJJ655408:NJK655408 NTF655408:NTG655408 ODB655408:ODC655408 OMX655408:OMY655408 OWT655408:OWU655408 PGP655408:PGQ655408 PQL655408:PQM655408 QAH655408:QAI655408 QKD655408:QKE655408 QTZ655408:QUA655408 RDV655408:RDW655408 RNR655408:RNS655408 RXN655408:RXO655408 SHJ655408:SHK655408 SRF655408:SRG655408 TBB655408:TBC655408 TKX655408:TKY655408 TUT655408:TUU655408 UEP655408:UEQ655408 UOL655408:UOM655408 UYH655408:UYI655408 VID655408:VIE655408 VRZ655408:VSA655408 WBV655408:WBW655408 WLR655408:WLS655408 WVN655408:WVO655408 JB720944:JC720944 SX720944:SY720944 ACT720944:ACU720944 AMP720944:AMQ720944 AWL720944:AWM720944 BGH720944:BGI720944 BQD720944:BQE720944 BZZ720944:CAA720944 CJV720944:CJW720944 CTR720944:CTS720944 DDN720944:DDO720944 DNJ720944:DNK720944 DXF720944:DXG720944 EHB720944:EHC720944 EQX720944:EQY720944 FAT720944:FAU720944 FKP720944:FKQ720944 FUL720944:FUM720944 GEH720944:GEI720944 GOD720944:GOE720944 GXZ720944:GYA720944 HHV720944:HHW720944 HRR720944:HRS720944 IBN720944:IBO720944 ILJ720944:ILK720944 IVF720944:IVG720944 JFB720944:JFC720944 JOX720944:JOY720944 JYT720944:JYU720944 KIP720944:KIQ720944 KSL720944:KSM720944 LCH720944:LCI720944 LMD720944:LME720944 LVZ720944:LWA720944 MFV720944:MFW720944 MPR720944:MPS720944 MZN720944:MZO720944 NJJ720944:NJK720944 NTF720944:NTG720944 ODB720944:ODC720944 OMX720944:OMY720944 OWT720944:OWU720944 PGP720944:PGQ720944 PQL720944:PQM720944 QAH720944:QAI720944 QKD720944:QKE720944 QTZ720944:QUA720944 RDV720944:RDW720944 RNR720944:RNS720944 RXN720944:RXO720944 SHJ720944:SHK720944 SRF720944:SRG720944 TBB720944:TBC720944 TKX720944:TKY720944 TUT720944:TUU720944 UEP720944:UEQ720944 UOL720944:UOM720944 UYH720944:UYI720944 VID720944:VIE720944 VRZ720944:VSA720944 WBV720944:WBW720944 WLR720944:WLS720944 WVN720944:WVO720944 JB786480:JC786480 SX786480:SY786480 ACT786480:ACU786480 AMP786480:AMQ786480 AWL786480:AWM786480 BGH786480:BGI786480 BQD786480:BQE786480 BZZ786480:CAA786480 CJV786480:CJW786480 CTR786480:CTS786480 DDN786480:DDO786480 DNJ786480:DNK786480 DXF786480:DXG786480 EHB786480:EHC786480 EQX786480:EQY786480 FAT786480:FAU786480 FKP786480:FKQ786480 FUL786480:FUM786480 GEH786480:GEI786480 GOD786480:GOE786480 GXZ786480:GYA786480 HHV786480:HHW786480 HRR786480:HRS786480 IBN786480:IBO786480 ILJ786480:ILK786480 IVF786480:IVG786480 JFB786480:JFC786480 JOX786480:JOY786480 JYT786480:JYU786480 KIP786480:KIQ786480 KSL786480:KSM786480 LCH786480:LCI786480 LMD786480:LME786480 LVZ786480:LWA786480 MFV786480:MFW786480 MPR786480:MPS786480 MZN786480:MZO786480 NJJ786480:NJK786480 NTF786480:NTG786480 ODB786480:ODC786480 OMX786480:OMY786480 OWT786480:OWU786480 PGP786480:PGQ786480 PQL786480:PQM786480 QAH786480:QAI786480 QKD786480:QKE786480 QTZ786480:QUA786480 RDV786480:RDW786480 RNR786480:RNS786480 RXN786480:RXO786480 SHJ786480:SHK786480 SRF786480:SRG786480 TBB786480:TBC786480 TKX786480:TKY786480 TUT786480:TUU786480 UEP786480:UEQ786480 UOL786480:UOM786480 UYH786480:UYI786480 VID786480:VIE786480 VRZ786480:VSA786480 WBV786480:WBW786480 WLR786480:WLS786480 WVN786480:WVO786480 JB852016:JC852016 SX852016:SY852016 ACT852016:ACU852016 AMP852016:AMQ852016 AWL852016:AWM852016 BGH852016:BGI852016 BQD852016:BQE852016 BZZ852016:CAA852016 CJV852016:CJW852016 CTR852016:CTS852016 DDN852016:DDO852016 DNJ852016:DNK852016 DXF852016:DXG852016 EHB852016:EHC852016 EQX852016:EQY852016 FAT852016:FAU852016 FKP852016:FKQ852016 FUL852016:FUM852016 GEH852016:GEI852016 GOD852016:GOE852016 GXZ852016:GYA852016 HHV852016:HHW852016 HRR852016:HRS852016 IBN852016:IBO852016 ILJ852016:ILK852016 IVF852016:IVG852016 JFB852016:JFC852016 JOX852016:JOY852016 JYT852016:JYU852016 KIP852016:KIQ852016 KSL852016:KSM852016 LCH852016:LCI852016 LMD852016:LME852016 LVZ852016:LWA852016 MFV852016:MFW852016 MPR852016:MPS852016 MZN852016:MZO852016 NJJ852016:NJK852016 NTF852016:NTG852016 ODB852016:ODC852016 OMX852016:OMY852016 OWT852016:OWU852016 PGP852016:PGQ852016 PQL852016:PQM852016 QAH852016:QAI852016 QKD852016:QKE852016 QTZ852016:QUA852016 RDV852016:RDW852016 RNR852016:RNS852016 RXN852016:RXO852016 SHJ852016:SHK852016 SRF852016:SRG852016 TBB852016:TBC852016 TKX852016:TKY852016 TUT852016:TUU852016 UEP852016:UEQ852016 UOL852016:UOM852016 UYH852016:UYI852016 VID852016:VIE852016 VRZ852016:VSA852016 WBV852016:WBW852016 WLR852016:WLS852016 WVN852016:WVO852016 JB917552:JC917552 SX917552:SY917552 ACT917552:ACU917552 AMP917552:AMQ917552 AWL917552:AWM917552 BGH917552:BGI917552 BQD917552:BQE917552 BZZ917552:CAA917552 CJV917552:CJW917552 CTR917552:CTS917552 DDN917552:DDO917552 DNJ917552:DNK917552 DXF917552:DXG917552 EHB917552:EHC917552 EQX917552:EQY917552 FAT917552:FAU917552 FKP917552:FKQ917552 FUL917552:FUM917552 GEH917552:GEI917552 GOD917552:GOE917552 GXZ917552:GYA917552 HHV917552:HHW917552 HRR917552:HRS917552 IBN917552:IBO917552 ILJ917552:ILK917552 IVF917552:IVG917552 JFB917552:JFC917552 JOX917552:JOY917552 JYT917552:JYU917552 KIP917552:KIQ917552 KSL917552:KSM917552 LCH917552:LCI917552 LMD917552:LME917552 LVZ917552:LWA917552 MFV917552:MFW917552 MPR917552:MPS917552 MZN917552:MZO917552 NJJ917552:NJK917552 NTF917552:NTG917552 ODB917552:ODC917552 OMX917552:OMY917552 OWT917552:OWU917552 PGP917552:PGQ917552 PQL917552:PQM917552 QAH917552:QAI917552 QKD917552:QKE917552 QTZ917552:QUA917552 RDV917552:RDW917552 RNR917552:RNS917552 RXN917552:RXO917552 SHJ917552:SHK917552 SRF917552:SRG917552 TBB917552:TBC917552 TKX917552:TKY917552 TUT917552:TUU917552 UEP917552:UEQ917552 UOL917552:UOM917552 UYH917552:UYI917552 VID917552:VIE917552 VRZ917552:VSA917552 WBV917552:WBW917552 WLR917552:WLS917552 WVN917552:WVO917552 JB983088:JC983088 SX983088:SY983088 ACT983088:ACU983088 AMP983088:AMQ983088 AWL983088:AWM983088 BGH983088:BGI983088 BQD983088:BQE983088 BZZ983088:CAA983088 CJV983088:CJW983088 CTR983088:CTS983088 DDN983088:DDO983088 DNJ983088:DNK983088 DXF983088:DXG983088 EHB983088:EHC983088 EQX983088:EQY983088 FAT983088:FAU983088 FKP983088:FKQ983088 FUL983088:FUM983088 GEH983088:GEI983088 GOD983088:GOE983088 GXZ983088:GYA983088 HHV983088:HHW983088 HRR983088:HRS983088 IBN983088:IBO983088 ILJ983088:ILK983088 IVF983088:IVG983088 JFB983088:JFC983088 JOX983088:JOY983088 JYT983088:JYU983088 KIP983088:KIQ983088 KSL983088:KSM983088 LCH983088:LCI983088 LMD983088:LME983088 LVZ983088:LWA983088 MFV983088:MFW983088 MPR983088:MPS983088 MZN983088:MZO983088 NJJ983088:NJK983088 NTF983088:NTG983088 ODB983088:ODC983088 OMX983088:OMY983088 OWT983088:OWU983088 PGP983088:PGQ983088 PQL983088:PQM983088 QAH983088:QAI983088 QKD983088:QKE983088 QTZ983088:QUA983088 RDV983088:RDW983088 RNR983088:RNS983088 RXN983088:RXO983088 SHJ983088:SHK983088 SRF983088:SRG983088 TBB983088:TBC983088 TKX983088:TKY983088 TUT983088:TUU983088 UEP983088:UEQ983088 UOL983088:UOM983088 UYH983088:UYI983088 VID983088:VIE983088 VRZ983088:VSA983088 WBV983088:WBW983088 WLR983088:WLS983088 WVN983088:WVO983088 IZ65579:JA65583 SV65579:SW65583 ACR65579:ACS65583 AMN65579:AMO65583 AWJ65579:AWK65583 BGF65579:BGG65583 BQB65579:BQC65583 BZX65579:BZY65583 CJT65579:CJU65583 CTP65579:CTQ65583 DDL65579:DDM65583 DNH65579:DNI65583 DXD65579:DXE65583 EGZ65579:EHA65583 EQV65579:EQW65583 FAR65579:FAS65583 FKN65579:FKO65583 FUJ65579:FUK65583 GEF65579:GEG65583 GOB65579:GOC65583 GXX65579:GXY65583 HHT65579:HHU65583 HRP65579:HRQ65583 IBL65579:IBM65583 ILH65579:ILI65583 IVD65579:IVE65583 JEZ65579:JFA65583 JOV65579:JOW65583 JYR65579:JYS65583 KIN65579:KIO65583 KSJ65579:KSK65583 LCF65579:LCG65583 LMB65579:LMC65583 LVX65579:LVY65583 MFT65579:MFU65583 MPP65579:MPQ65583 MZL65579:MZM65583 NJH65579:NJI65583 NTD65579:NTE65583 OCZ65579:ODA65583 OMV65579:OMW65583 OWR65579:OWS65583 PGN65579:PGO65583 PQJ65579:PQK65583 QAF65579:QAG65583 QKB65579:QKC65583 QTX65579:QTY65583 RDT65579:RDU65583 RNP65579:RNQ65583 RXL65579:RXM65583 SHH65579:SHI65583 SRD65579:SRE65583 TAZ65579:TBA65583 TKV65579:TKW65583 TUR65579:TUS65583 UEN65579:UEO65583 UOJ65579:UOK65583 UYF65579:UYG65583 VIB65579:VIC65583 VRX65579:VRY65583 WBT65579:WBU65583 WLP65579:WLQ65583 WVL65579:WVM65583 IZ131115:JA131119 SV131115:SW131119 ACR131115:ACS131119 AMN131115:AMO131119 AWJ131115:AWK131119 BGF131115:BGG131119 BQB131115:BQC131119 BZX131115:BZY131119 CJT131115:CJU131119 CTP131115:CTQ131119 DDL131115:DDM131119 DNH131115:DNI131119 DXD131115:DXE131119 EGZ131115:EHA131119 EQV131115:EQW131119 FAR131115:FAS131119 FKN131115:FKO131119 FUJ131115:FUK131119 GEF131115:GEG131119 GOB131115:GOC131119 GXX131115:GXY131119 HHT131115:HHU131119 HRP131115:HRQ131119 IBL131115:IBM131119 ILH131115:ILI131119 IVD131115:IVE131119 JEZ131115:JFA131119 JOV131115:JOW131119 JYR131115:JYS131119 KIN131115:KIO131119 KSJ131115:KSK131119 LCF131115:LCG131119 LMB131115:LMC131119 LVX131115:LVY131119 MFT131115:MFU131119 MPP131115:MPQ131119 MZL131115:MZM131119 NJH131115:NJI131119 NTD131115:NTE131119 OCZ131115:ODA131119 OMV131115:OMW131119 OWR131115:OWS131119 PGN131115:PGO131119 PQJ131115:PQK131119 QAF131115:QAG131119 QKB131115:QKC131119 QTX131115:QTY131119 RDT131115:RDU131119 RNP131115:RNQ131119 RXL131115:RXM131119 SHH131115:SHI131119 SRD131115:SRE131119 TAZ131115:TBA131119 TKV131115:TKW131119 TUR131115:TUS131119 UEN131115:UEO131119 UOJ131115:UOK131119 UYF131115:UYG131119 VIB131115:VIC131119 VRX131115:VRY131119 WBT131115:WBU131119 WLP131115:WLQ131119 WVL131115:WVM131119 IZ196651:JA196655 SV196651:SW196655 ACR196651:ACS196655 AMN196651:AMO196655 AWJ196651:AWK196655 BGF196651:BGG196655 BQB196651:BQC196655 BZX196651:BZY196655 CJT196651:CJU196655 CTP196651:CTQ196655 DDL196651:DDM196655 DNH196651:DNI196655 DXD196651:DXE196655 EGZ196651:EHA196655 EQV196651:EQW196655 FAR196651:FAS196655 FKN196651:FKO196655 FUJ196651:FUK196655 GEF196651:GEG196655 GOB196651:GOC196655 GXX196651:GXY196655 HHT196651:HHU196655 HRP196651:HRQ196655 IBL196651:IBM196655 ILH196651:ILI196655 IVD196651:IVE196655 JEZ196651:JFA196655 JOV196651:JOW196655 JYR196651:JYS196655 KIN196651:KIO196655 KSJ196651:KSK196655 LCF196651:LCG196655 LMB196651:LMC196655 LVX196651:LVY196655 MFT196651:MFU196655 MPP196651:MPQ196655 MZL196651:MZM196655 NJH196651:NJI196655 NTD196651:NTE196655 OCZ196651:ODA196655 OMV196651:OMW196655 OWR196651:OWS196655 PGN196651:PGO196655 PQJ196651:PQK196655 QAF196651:QAG196655 QKB196651:QKC196655 QTX196651:QTY196655 RDT196651:RDU196655 RNP196651:RNQ196655 RXL196651:RXM196655 SHH196651:SHI196655 SRD196651:SRE196655 TAZ196651:TBA196655 TKV196651:TKW196655 TUR196651:TUS196655 UEN196651:UEO196655 UOJ196651:UOK196655 UYF196651:UYG196655 VIB196651:VIC196655 VRX196651:VRY196655 WBT196651:WBU196655 WLP196651:WLQ196655 WVL196651:WVM196655 IZ262187:JA262191 SV262187:SW262191 ACR262187:ACS262191 AMN262187:AMO262191 AWJ262187:AWK262191 BGF262187:BGG262191 BQB262187:BQC262191 BZX262187:BZY262191 CJT262187:CJU262191 CTP262187:CTQ262191 DDL262187:DDM262191 DNH262187:DNI262191 DXD262187:DXE262191 EGZ262187:EHA262191 EQV262187:EQW262191 FAR262187:FAS262191 FKN262187:FKO262191 FUJ262187:FUK262191 GEF262187:GEG262191 GOB262187:GOC262191 GXX262187:GXY262191 HHT262187:HHU262191 HRP262187:HRQ262191 IBL262187:IBM262191 ILH262187:ILI262191 IVD262187:IVE262191 JEZ262187:JFA262191 JOV262187:JOW262191 JYR262187:JYS262191 KIN262187:KIO262191 KSJ262187:KSK262191 LCF262187:LCG262191 LMB262187:LMC262191 LVX262187:LVY262191 MFT262187:MFU262191 MPP262187:MPQ262191 MZL262187:MZM262191 NJH262187:NJI262191 NTD262187:NTE262191 OCZ262187:ODA262191 OMV262187:OMW262191 OWR262187:OWS262191 PGN262187:PGO262191 PQJ262187:PQK262191 QAF262187:QAG262191 QKB262187:QKC262191 QTX262187:QTY262191 RDT262187:RDU262191 RNP262187:RNQ262191 RXL262187:RXM262191 SHH262187:SHI262191 SRD262187:SRE262191 TAZ262187:TBA262191 TKV262187:TKW262191 TUR262187:TUS262191 UEN262187:UEO262191 UOJ262187:UOK262191 UYF262187:UYG262191 VIB262187:VIC262191 VRX262187:VRY262191 WBT262187:WBU262191 WLP262187:WLQ262191 WVL262187:WVM262191 IZ327723:JA327727 SV327723:SW327727 ACR327723:ACS327727 AMN327723:AMO327727 AWJ327723:AWK327727 BGF327723:BGG327727 BQB327723:BQC327727 BZX327723:BZY327727 CJT327723:CJU327727 CTP327723:CTQ327727 DDL327723:DDM327727 DNH327723:DNI327727 DXD327723:DXE327727 EGZ327723:EHA327727 EQV327723:EQW327727 FAR327723:FAS327727 FKN327723:FKO327727 FUJ327723:FUK327727 GEF327723:GEG327727 GOB327723:GOC327727 GXX327723:GXY327727 HHT327723:HHU327727 HRP327723:HRQ327727 IBL327723:IBM327727 ILH327723:ILI327727 IVD327723:IVE327727 JEZ327723:JFA327727 JOV327723:JOW327727 JYR327723:JYS327727 KIN327723:KIO327727 KSJ327723:KSK327727 LCF327723:LCG327727 LMB327723:LMC327727 LVX327723:LVY327727 MFT327723:MFU327727 MPP327723:MPQ327727 MZL327723:MZM327727 NJH327723:NJI327727 NTD327723:NTE327727 OCZ327723:ODA327727 OMV327723:OMW327727 OWR327723:OWS327727 PGN327723:PGO327727 PQJ327723:PQK327727 QAF327723:QAG327727 QKB327723:QKC327727 QTX327723:QTY327727 RDT327723:RDU327727 RNP327723:RNQ327727 RXL327723:RXM327727 SHH327723:SHI327727 SRD327723:SRE327727 TAZ327723:TBA327727 TKV327723:TKW327727 TUR327723:TUS327727 UEN327723:UEO327727 UOJ327723:UOK327727 UYF327723:UYG327727 VIB327723:VIC327727 VRX327723:VRY327727 WBT327723:WBU327727 WLP327723:WLQ327727 WVL327723:WVM327727 IZ393259:JA393263 SV393259:SW393263 ACR393259:ACS393263 AMN393259:AMO393263 AWJ393259:AWK393263 BGF393259:BGG393263 BQB393259:BQC393263 BZX393259:BZY393263 CJT393259:CJU393263 CTP393259:CTQ393263 DDL393259:DDM393263 DNH393259:DNI393263 DXD393259:DXE393263 EGZ393259:EHA393263 EQV393259:EQW393263 FAR393259:FAS393263 FKN393259:FKO393263 FUJ393259:FUK393263 GEF393259:GEG393263 GOB393259:GOC393263 GXX393259:GXY393263 HHT393259:HHU393263 HRP393259:HRQ393263 IBL393259:IBM393263 ILH393259:ILI393263 IVD393259:IVE393263 JEZ393259:JFA393263 JOV393259:JOW393263 JYR393259:JYS393263 KIN393259:KIO393263 KSJ393259:KSK393263 LCF393259:LCG393263 LMB393259:LMC393263 LVX393259:LVY393263 MFT393259:MFU393263 MPP393259:MPQ393263 MZL393259:MZM393263 NJH393259:NJI393263 NTD393259:NTE393263 OCZ393259:ODA393263 OMV393259:OMW393263 OWR393259:OWS393263 PGN393259:PGO393263 PQJ393259:PQK393263 QAF393259:QAG393263 QKB393259:QKC393263 QTX393259:QTY393263 RDT393259:RDU393263 RNP393259:RNQ393263 RXL393259:RXM393263 SHH393259:SHI393263 SRD393259:SRE393263 TAZ393259:TBA393263 TKV393259:TKW393263 TUR393259:TUS393263 UEN393259:UEO393263 UOJ393259:UOK393263 UYF393259:UYG393263 VIB393259:VIC393263 VRX393259:VRY393263 WBT393259:WBU393263 WLP393259:WLQ393263 WVL393259:WVM393263 IZ458795:JA458799 SV458795:SW458799 ACR458795:ACS458799 AMN458795:AMO458799 AWJ458795:AWK458799 BGF458795:BGG458799 BQB458795:BQC458799 BZX458795:BZY458799 CJT458795:CJU458799 CTP458795:CTQ458799 DDL458795:DDM458799 DNH458795:DNI458799 DXD458795:DXE458799 EGZ458795:EHA458799 EQV458795:EQW458799 FAR458795:FAS458799 FKN458795:FKO458799 FUJ458795:FUK458799 GEF458795:GEG458799 GOB458795:GOC458799 GXX458795:GXY458799 HHT458795:HHU458799 HRP458795:HRQ458799 IBL458795:IBM458799 ILH458795:ILI458799 IVD458795:IVE458799 JEZ458795:JFA458799 JOV458795:JOW458799 JYR458795:JYS458799 KIN458795:KIO458799 KSJ458795:KSK458799 LCF458795:LCG458799 LMB458795:LMC458799 LVX458795:LVY458799 MFT458795:MFU458799 MPP458795:MPQ458799 MZL458795:MZM458799 NJH458795:NJI458799 NTD458795:NTE458799 OCZ458795:ODA458799 OMV458795:OMW458799 OWR458795:OWS458799 PGN458795:PGO458799 PQJ458795:PQK458799 QAF458795:QAG458799 QKB458795:QKC458799 QTX458795:QTY458799 RDT458795:RDU458799 RNP458795:RNQ458799 RXL458795:RXM458799 SHH458795:SHI458799 SRD458795:SRE458799 TAZ458795:TBA458799 TKV458795:TKW458799 TUR458795:TUS458799 UEN458795:UEO458799 UOJ458795:UOK458799 UYF458795:UYG458799 VIB458795:VIC458799 VRX458795:VRY458799 WBT458795:WBU458799 WLP458795:WLQ458799 WVL458795:WVM458799 IZ524331:JA524335 SV524331:SW524335 ACR524331:ACS524335 AMN524331:AMO524335 AWJ524331:AWK524335 BGF524331:BGG524335 BQB524331:BQC524335 BZX524331:BZY524335 CJT524331:CJU524335 CTP524331:CTQ524335 DDL524331:DDM524335 DNH524331:DNI524335 DXD524331:DXE524335 EGZ524331:EHA524335 EQV524331:EQW524335 FAR524331:FAS524335 FKN524331:FKO524335 FUJ524331:FUK524335 GEF524331:GEG524335 GOB524331:GOC524335 GXX524331:GXY524335 HHT524331:HHU524335 HRP524331:HRQ524335 IBL524331:IBM524335 ILH524331:ILI524335 IVD524331:IVE524335 JEZ524331:JFA524335 JOV524331:JOW524335 JYR524331:JYS524335 KIN524331:KIO524335 KSJ524331:KSK524335 LCF524331:LCG524335 LMB524331:LMC524335 LVX524331:LVY524335 MFT524331:MFU524335 MPP524331:MPQ524335 MZL524331:MZM524335 NJH524331:NJI524335 NTD524331:NTE524335 OCZ524331:ODA524335 OMV524331:OMW524335 OWR524331:OWS524335 PGN524331:PGO524335 PQJ524331:PQK524335 QAF524331:QAG524335 QKB524331:QKC524335 QTX524331:QTY524335 RDT524331:RDU524335 RNP524331:RNQ524335 RXL524331:RXM524335 SHH524331:SHI524335 SRD524331:SRE524335 TAZ524331:TBA524335 TKV524331:TKW524335 TUR524331:TUS524335 UEN524331:UEO524335 UOJ524331:UOK524335 UYF524331:UYG524335 VIB524331:VIC524335 VRX524331:VRY524335 WBT524331:WBU524335 WLP524331:WLQ524335 WVL524331:WVM524335 IZ589867:JA589871 SV589867:SW589871 ACR589867:ACS589871 AMN589867:AMO589871 AWJ589867:AWK589871 BGF589867:BGG589871 BQB589867:BQC589871 BZX589867:BZY589871 CJT589867:CJU589871 CTP589867:CTQ589871 DDL589867:DDM589871 DNH589867:DNI589871 DXD589867:DXE589871 EGZ589867:EHA589871 EQV589867:EQW589871 FAR589867:FAS589871 FKN589867:FKO589871 FUJ589867:FUK589871 GEF589867:GEG589871 GOB589867:GOC589871 GXX589867:GXY589871 HHT589867:HHU589871 HRP589867:HRQ589871 IBL589867:IBM589871 ILH589867:ILI589871 IVD589867:IVE589871 JEZ589867:JFA589871 JOV589867:JOW589871 JYR589867:JYS589871 KIN589867:KIO589871 KSJ589867:KSK589871 LCF589867:LCG589871 LMB589867:LMC589871 LVX589867:LVY589871 MFT589867:MFU589871 MPP589867:MPQ589871 MZL589867:MZM589871 NJH589867:NJI589871 NTD589867:NTE589871 OCZ589867:ODA589871 OMV589867:OMW589871 OWR589867:OWS589871 PGN589867:PGO589871 PQJ589867:PQK589871 QAF589867:QAG589871 QKB589867:QKC589871 QTX589867:QTY589871 RDT589867:RDU589871 RNP589867:RNQ589871 RXL589867:RXM589871 SHH589867:SHI589871 SRD589867:SRE589871 TAZ589867:TBA589871 TKV589867:TKW589871 TUR589867:TUS589871 UEN589867:UEO589871 UOJ589867:UOK589871 UYF589867:UYG589871 VIB589867:VIC589871 VRX589867:VRY589871 WBT589867:WBU589871 WLP589867:WLQ589871 WVL589867:WVM589871 IZ655403:JA655407 SV655403:SW655407 ACR655403:ACS655407 AMN655403:AMO655407 AWJ655403:AWK655407 BGF655403:BGG655407 BQB655403:BQC655407 BZX655403:BZY655407 CJT655403:CJU655407 CTP655403:CTQ655407 DDL655403:DDM655407 DNH655403:DNI655407 DXD655403:DXE655407 EGZ655403:EHA655407 EQV655403:EQW655407 FAR655403:FAS655407 FKN655403:FKO655407 FUJ655403:FUK655407 GEF655403:GEG655407 GOB655403:GOC655407 GXX655403:GXY655407 HHT655403:HHU655407 HRP655403:HRQ655407 IBL655403:IBM655407 ILH655403:ILI655407 IVD655403:IVE655407 JEZ655403:JFA655407 JOV655403:JOW655407 JYR655403:JYS655407 KIN655403:KIO655407 KSJ655403:KSK655407 LCF655403:LCG655407 LMB655403:LMC655407 LVX655403:LVY655407 MFT655403:MFU655407 MPP655403:MPQ655407 MZL655403:MZM655407 NJH655403:NJI655407 NTD655403:NTE655407 OCZ655403:ODA655407 OMV655403:OMW655407 OWR655403:OWS655407 PGN655403:PGO655407 PQJ655403:PQK655407 QAF655403:QAG655407 QKB655403:QKC655407 QTX655403:QTY655407 RDT655403:RDU655407 RNP655403:RNQ655407 RXL655403:RXM655407 SHH655403:SHI655407 SRD655403:SRE655407 TAZ655403:TBA655407 TKV655403:TKW655407 TUR655403:TUS655407 UEN655403:UEO655407 UOJ655403:UOK655407 UYF655403:UYG655407 VIB655403:VIC655407 VRX655403:VRY655407 WBT655403:WBU655407 WLP655403:WLQ655407 WVL655403:WVM655407 IZ720939:JA720943 SV720939:SW720943 ACR720939:ACS720943 AMN720939:AMO720943 AWJ720939:AWK720943 BGF720939:BGG720943 BQB720939:BQC720943 BZX720939:BZY720943 CJT720939:CJU720943 CTP720939:CTQ720943 DDL720939:DDM720943 DNH720939:DNI720943 DXD720939:DXE720943 EGZ720939:EHA720943 EQV720939:EQW720943 FAR720939:FAS720943 FKN720939:FKO720943 FUJ720939:FUK720943 GEF720939:GEG720943 GOB720939:GOC720943 GXX720939:GXY720943 HHT720939:HHU720943 HRP720939:HRQ720943 IBL720939:IBM720943 ILH720939:ILI720943 IVD720939:IVE720943 JEZ720939:JFA720943 JOV720939:JOW720943 JYR720939:JYS720943 KIN720939:KIO720943 KSJ720939:KSK720943 LCF720939:LCG720943 LMB720939:LMC720943 LVX720939:LVY720943 MFT720939:MFU720943 MPP720939:MPQ720943 MZL720939:MZM720943 NJH720939:NJI720943 NTD720939:NTE720943 OCZ720939:ODA720943 OMV720939:OMW720943 OWR720939:OWS720943 PGN720939:PGO720943 PQJ720939:PQK720943 QAF720939:QAG720943 QKB720939:QKC720943 QTX720939:QTY720943 RDT720939:RDU720943 RNP720939:RNQ720943 RXL720939:RXM720943 SHH720939:SHI720943 SRD720939:SRE720943 TAZ720939:TBA720943 TKV720939:TKW720943 TUR720939:TUS720943 UEN720939:UEO720943 UOJ720939:UOK720943 UYF720939:UYG720943 VIB720939:VIC720943 VRX720939:VRY720943 WBT720939:WBU720943 WLP720939:WLQ720943 WVL720939:WVM720943 IZ786475:JA786479 SV786475:SW786479 ACR786475:ACS786479 AMN786475:AMO786479 AWJ786475:AWK786479 BGF786475:BGG786479 BQB786475:BQC786479 BZX786475:BZY786479 CJT786475:CJU786479 CTP786475:CTQ786479 DDL786475:DDM786479 DNH786475:DNI786479 DXD786475:DXE786479 EGZ786475:EHA786479 EQV786475:EQW786479 FAR786475:FAS786479 FKN786475:FKO786479 FUJ786475:FUK786479 GEF786475:GEG786479 GOB786475:GOC786479 GXX786475:GXY786479 HHT786475:HHU786479 HRP786475:HRQ786479 IBL786475:IBM786479 ILH786475:ILI786479 IVD786475:IVE786479 JEZ786475:JFA786479 JOV786475:JOW786479 JYR786475:JYS786479 KIN786475:KIO786479 KSJ786475:KSK786479 LCF786475:LCG786479 LMB786475:LMC786479 LVX786475:LVY786479 MFT786475:MFU786479 MPP786475:MPQ786479 MZL786475:MZM786479 NJH786475:NJI786479 NTD786475:NTE786479 OCZ786475:ODA786479 OMV786475:OMW786479 OWR786475:OWS786479 PGN786475:PGO786479 PQJ786475:PQK786479 QAF786475:QAG786479 QKB786475:QKC786479 QTX786475:QTY786479 RDT786475:RDU786479 RNP786475:RNQ786479 RXL786475:RXM786479 SHH786475:SHI786479 SRD786475:SRE786479 TAZ786475:TBA786479 TKV786475:TKW786479 TUR786475:TUS786479 UEN786475:UEO786479 UOJ786475:UOK786479 UYF786475:UYG786479 VIB786475:VIC786479 VRX786475:VRY786479 WBT786475:WBU786479 WLP786475:WLQ786479 WVL786475:WVM786479 IZ852011:JA852015 SV852011:SW852015 ACR852011:ACS852015 AMN852011:AMO852015 AWJ852011:AWK852015 BGF852011:BGG852015 BQB852011:BQC852015 BZX852011:BZY852015 CJT852011:CJU852015 CTP852011:CTQ852015 DDL852011:DDM852015 DNH852011:DNI852015 DXD852011:DXE852015 EGZ852011:EHA852015 EQV852011:EQW852015 FAR852011:FAS852015 FKN852011:FKO852015 FUJ852011:FUK852015 GEF852011:GEG852015 GOB852011:GOC852015 GXX852011:GXY852015 HHT852011:HHU852015 HRP852011:HRQ852015 IBL852011:IBM852015 ILH852011:ILI852015 IVD852011:IVE852015 JEZ852011:JFA852015 JOV852011:JOW852015 JYR852011:JYS852015 KIN852011:KIO852015 KSJ852011:KSK852015 LCF852011:LCG852015 LMB852011:LMC852015 LVX852011:LVY852015 MFT852011:MFU852015 MPP852011:MPQ852015 MZL852011:MZM852015 NJH852011:NJI852015 NTD852011:NTE852015 OCZ852011:ODA852015 OMV852011:OMW852015 OWR852011:OWS852015 PGN852011:PGO852015 PQJ852011:PQK852015 QAF852011:QAG852015 QKB852011:QKC852015 QTX852011:QTY852015 RDT852011:RDU852015 RNP852011:RNQ852015 RXL852011:RXM852015 SHH852011:SHI852015 SRD852011:SRE852015 TAZ852011:TBA852015 TKV852011:TKW852015 TUR852011:TUS852015 UEN852011:UEO852015 UOJ852011:UOK852015 UYF852011:UYG852015 VIB852011:VIC852015 VRX852011:VRY852015 WBT852011:WBU852015 WLP852011:WLQ852015 WVL852011:WVM852015 IZ917547:JA917551 SV917547:SW917551 ACR917547:ACS917551 AMN917547:AMO917551 AWJ917547:AWK917551 BGF917547:BGG917551 BQB917547:BQC917551 BZX917547:BZY917551 CJT917547:CJU917551 CTP917547:CTQ917551 DDL917547:DDM917551 DNH917547:DNI917551 DXD917547:DXE917551 EGZ917547:EHA917551 EQV917547:EQW917551 FAR917547:FAS917551 FKN917547:FKO917551 FUJ917547:FUK917551 GEF917547:GEG917551 GOB917547:GOC917551 GXX917547:GXY917551 HHT917547:HHU917551 HRP917547:HRQ917551 IBL917547:IBM917551 ILH917547:ILI917551 IVD917547:IVE917551 JEZ917547:JFA917551 JOV917547:JOW917551 JYR917547:JYS917551 KIN917547:KIO917551 KSJ917547:KSK917551 LCF917547:LCG917551 LMB917547:LMC917551 LVX917547:LVY917551 MFT917547:MFU917551 MPP917547:MPQ917551 MZL917547:MZM917551 NJH917547:NJI917551 NTD917547:NTE917551 OCZ917547:ODA917551 OMV917547:OMW917551 OWR917547:OWS917551 PGN917547:PGO917551 PQJ917547:PQK917551 QAF917547:QAG917551 QKB917547:QKC917551 QTX917547:QTY917551 RDT917547:RDU917551 RNP917547:RNQ917551 RXL917547:RXM917551 SHH917547:SHI917551 SRD917547:SRE917551 TAZ917547:TBA917551 TKV917547:TKW917551 TUR917547:TUS917551 UEN917547:UEO917551 UOJ917547:UOK917551 UYF917547:UYG917551 VIB917547:VIC917551 VRX917547:VRY917551 WBT917547:WBU917551 WLP917547:WLQ917551 WVL917547:WVM917551 IZ983083:JA983087 SV983083:SW983087 ACR983083:ACS983087 AMN983083:AMO983087 AWJ983083:AWK983087 BGF983083:BGG983087 BQB983083:BQC983087 BZX983083:BZY983087 CJT983083:CJU983087 CTP983083:CTQ983087 DDL983083:DDM983087 DNH983083:DNI983087 DXD983083:DXE983087 EGZ983083:EHA983087 EQV983083:EQW983087 FAR983083:FAS983087 FKN983083:FKO983087 FUJ983083:FUK983087 GEF983083:GEG983087 GOB983083:GOC983087 GXX983083:GXY983087 HHT983083:HHU983087 HRP983083:HRQ983087 IBL983083:IBM983087 ILH983083:ILI983087 IVD983083:IVE983087 JEZ983083:JFA983087 JOV983083:JOW983087 JYR983083:JYS983087 KIN983083:KIO983087 KSJ983083:KSK983087 LCF983083:LCG983087 LMB983083:LMC983087 LVX983083:LVY983087 MFT983083:MFU983087 MPP983083:MPQ983087 MZL983083:MZM983087 NJH983083:NJI983087 NTD983083:NTE983087 OCZ983083:ODA983087 OMV983083:OMW983087 OWR983083:OWS983087 PGN983083:PGO983087 PQJ983083:PQK983087 QAF983083:QAG983087 QKB983083:QKC983087 QTX983083:QTY983087 RDT983083:RDU983087 RNP983083:RNQ983087 RXL983083:RXM983087 SHH983083:SHI983087 SRD983083:SRE983087 TAZ983083:TBA983087 TKV983083:TKW983087 TUR983083:TUS983087 UEN983083:UEO983087 UOJ983083:UOK983087 UYF983083:UYG983087 VIB983083:VIC983087 VRX983083:VRY983087 WBT983083:WBU983087 WLP983083:WLQ983087 WVL983083:WVM983087 IZ74:JA74 WVL74:WVM74 WLP74:WLQ74 WBT74:WBU74 VRX74:VRY74 VIB74:VIC74 UYF74:UYG74 UOJ74:UOK74 UEN74:UEO74 TUR74:TUS74 TKV74:TKW74 TAZ74:TBA74 SRD74:SRE74 SHH74:SHI74 RXL74:RXM74 RNP74:RNQ74 RDT74:RDU74 QTX74:QTY74 RNP65:RNQ66 IZ65:JA66 SV65:SW66 GEF65:GEG66 RXL65:RXM66 GOB65:GOC66 DDL65:DDM66 GXX65:GXY66 SHH65:SHI66 HHT65:HHU66 AMN65:AMO66 HRP65:HRQ66 SRD65:SRE66 IBL65:IBM66 EQV65:EQW66 ILH65:ILI66 TAZ65:TBA66 IVD65:IVE66 AWJ65:AWK66 JEZ65:JFA66 TKV65:TKW66 JOV65:JOW66 DNH65:DNI66 JYR65:JYS66 TUR65:TUS66 KIN65:KIO66 BGF65:BGG66 KSJ65:KSK66 UEN65:UEO66 LCF65:LCG66 FKN65:FKO66 LMB65:LMC66 UOJ65:UOK66 LVX65:LVY66 BQB65:BQC66 MFT65:MFU66 UYF65:UYG66 MPP65:MPQ66 DXD65:DXE66 MZL65:MZM66 VIB65:VIC66 NJH65:NJI66 BZX65:BZY66 NTD65:NTE66 VRX65:VRY66 OCZ65:ODA66 FAR65:FAS66 OMV65:OMW66 WBT65:WBU66 OWR65:OWS66 CJT65:CJU66 PGN65:PGO66 WLP65:WLQ66 PQJ65:PQK66 EGZ65:EHA66 QAF65:QAG66 WVL65:WVM66 QKB65:QKC66 CTP65:CTQ66 QTX65:QTY66 ACR65:ACS66 RDT65:RDU66 FUJ65:FUK66 WVZ56:WWA64 WMD56:WME64 WCH56:WCI64 VSL56:VSM64 VIP56:VIQ64 UYT56:UYU64 UOX56:UOY64 UFB56:UFC64 TVF56:TVG64 TLJ56:TLK64 TBN56:TBO64 SRR56:SRS64 SHV56:SHW64 RXZ56:RYA64 ROD56:ROE64 REH56:REI64 QUL56:QUM64 QKP56:QKQ64 QAT56:QAU64 PQX56:PQY64 PHB56:PHC64 OXF56:OXG64 ONJ56:ONK64 ODN56:ODO64 NTR56:NTS64 NJV56:NJW64 MZZ56:NAA64 MQD56:MQE64 MGH56:MGI64 LWL56:LWM64 LMP56:LMQ64 LCT56:LCU64 KSX56:KSY64 KJB56:KJC64 JZF56:JZG64 JPJ56:JPK64 JFN56:JFO64 IVR56:IVS64 ILV56:ILW64 IBZ56:ICA64 HSD56:HSE64 HIH56:HII64 GYL56:GYM64 GOP56:GOQ64 GET56:GEU64 FUX56:FUY64 FLB56:FLC64 FBF56:FBG64 ERJ56:ERK64 EHN56:EHO64 DXR56:DXS64 DNV56:DNW64 DDZ56:DEA64 CUD56:CUE64 CKH56:CKI64 CAL56:CAM64 BQP56:BQQ64 BGT56:BGU64 AWX56:AWY64 ANB56:ANC64 ADF56:ADG64 TJ56:TK64 JN56:JO64 R56:S64 S53:T55 JO53:JP55 TK53:TL55 ADG53:ADH55 ANC53:AND55 AWY53:AWZ55 BGU53:BGV55 BQQ53:BQR55 CAM53:CAN55 CKI53:CKJ55 CUE53:CUF55 DEA53:DEB55 DNW53:DNX55 DXS53:DXT55 EHO53:EHP55 ERK53:ERL55 FBG53:FBH55 FLC53:FLD55 FUY53:FUZ55 GEU53:GEV55 GOQ53:GOR55 GYM53:GYN55 HII53:HIJ55 HSE53:HSF55 ICA53:ICB55 ILW53:ILX55 IVS53:IVT55 JFO53:JFP55 JPK53:JPL55 JZG53:JZH55 KJC53:KJD55 KSY53:KSZ55 LCU53:LCV55 LMQ53:LMR55 LWM53:LWN55 MGI53:MGJ55 MQE53:MQF55 NAA53:NAB55 NJW53:NJX55 NTS53:NTT55 ODO53:ODP55 ONK53:ONL55 OXG53:OXH55 PHC53:PHD55 PQY53:PQZ55 QAU53:QAV55 QKQ53:QKR55 QUM53:QUN55 REI53:REJ55 ROE53:ROF55 RYA53:RYB55 SHW53:SHX55 SRS53:SRT55 TBO53:TBP55 TLK53:TLL55 TVG53:TVH55 UFC53:UFD55 UOY53:UOZ55 UYU53:UYV55 VIQ53:VIR55 VSM53:VSN55 WCI53:WCJ55 WME53:WMF55 WWA53:WWB55 FKN39:FKO39 FUJ39:FUK39 IZ39:JA39 GEF39:GEG39 GOB39:GOC39 GXX39:GXY39 HHT39:HHU39 HRP39:HRQ39 IBL39:IBM39 ILH39:ILI39 IVD39:IVE39 JEZ39:JFA39 JOV39:JOW39 JYR39:JYS39 KIN39:KIO39 KSJ39:KSK39 LCF39:LCG39 LMB39:LMC39 LVX39:LVY39 MFT39:MFU39 MPP39:MPQ39 MZL39:MZM39 NJH39:NJI39 NTD39:NTE39 OCZ39:ODA39 OMV39:OMW39 OWR39:OWS39 PGN39:PGO39 PQJ39:PQK39 QAF39:QAG39 QKB39:QKC39 QTX39:QTY39 RDT39:RDU39 RNP39:RNQ39 RXL39:RXM39 SHH39:SHI39 SRD39:SRE39 TAZ39:TBA39 TKV39:TKW39 TUR39:TUS39 UEN39:UEO39 UOJ39:UOK39 UYF39:UYG39 VIB39:VIC39 VRX39:VRY39 WBT39:WBU39 WLP39:WLQ39 WVL39:WVM39 ACR39:ACS39 SV39:SW39 AMN39:AMO39 AWJ39:AWK39 BGF39:BGG39 BQB39:BQC39 BZX39:BZY39 CJT39:CJU39 CTP39:CTQ39 DDL39:DDM39 DNH39:DNI39 DXD39:DXE39 EGZ39:EHA39 EQV39:EQW39 FAR39:FAS39" xr:uid="{223086E2-BD45-48D6-8E40-9A857A6458C7}">
      <formula1>#REF!</formula1>
    </dataValidation>
  </dataValidations>
  <hyperlinks>
    <hyperlink ref="F16" r:id="rId1" xr:uid="{995FE944-F9CB-4434-B3A0-E271C2AB8920}"/>
  </hyperlinks>
  <pageMargins left="0.25" right="0.25" top="0.75" bottom="0.75" header="0.3" footer="0.3"/>
  <pageSetup paperSize="9" scale="36" fitToHeight="0" orientation="portrait" r:id="rId2"/>
  <colBreaks count="1" manualBreakCount="1">
    <brk id="16" max="156"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Cover Page</vt:lpstr>
      <vt:lpstr>'Cover Page'!Print_Area</vt:lpstr>
      <vt:lpstr>Sheet1!Print_Area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Mihlali Dandala</dc:creator>
  <cp:lastModifiedBy>Nkinshi Hlongwa</cp:lastModifiedBy>
  <cp:lastPrinted>2026-09-06T05:59:37Z</cp:lastPrinted>
  <dcterms:created xsi:type="dcterms:W3CDTF">2024-12-18T08:25:04Z</dcterms:created>
  <dcterms:modified xsi:type="dcterms:W3CDTF">2026-10-05T11:48:04Z</dcterms:modified>
</cp:coreProperties>
</file>