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2026_27 FY - Bid Specification Committees/APP Line Item 25 - Replacement of fire detection and suppression systems 20262027 Programme KZN Region/Permission to Publish/"/>
    </mc:Choice>
  </mc:AlternateContent>
  <xr:revisionPtr revIDLastSave="0" documentId="8_{58AA151A-7E26-458C-8889-7352FCCD89E9}" xr6:coauthVersionLast="47" xr6:coauthVersionMax="47" xr10:uidLastSave="{00000000-0000-0000-0000-000000000000}"/>
  <bookViews>
    <workbookView xWindow="1480" yWindow="1480" windowWidth="14400" windowHeight="9400" tabRatio="811" firstSheet="1" activeTab="1" xr2:uid="{00000000-000D-0000-FFFF-FFFF00000000}"/>
  </bookViews>
  <sheets>
    <sheet name="Instructions" sheetId="62" r:id="rId1"/>
    <sheet name="G1 SUMMARY" sheetId="19" r:id="rId2"/>
    <sheet name="G2_1 PMP" sheetId="10" r:id="rId3"/>
    <sheet name="G2_2 ILS" sheetId="7" r:id="rId4"/>
    <sheet name="G3_1 FALE" sheetId="106" r:id="rId5"/>
    <sheet name="G3_2 Bluff Radar" sheetId="98" r:id="rId6"/>
    <sheet name="G4 Miscellaneous" sheetId="11" r:id="rId7"/>
    <sheet name="G5_1 Support Contract (Base)" sheetId="107" r:id="rId8"/>
    <sheet name="G5_2 Support Contract (Inflated" sheetId="70" r:id="rId9"/>
    <sheet name="G6 Options" sheetId="12" r:id="rId10"/>
  </sheets>
  <definedNames>
    <definedName name="Airport">'G6 Options'!#REF!</definedName>
    <definedName name="_xlnm.Print_Area" localSheetId="1">'G1 SUMMARY'!$A$2:$L$40</definedName>
    <definedName name="_xlnm.Print_Area" localSheetId="2">'G2_1 PMP'!$A$2:$L$42</definedName>
    <definedName name="_xlnm.Print_Area" localSheetId="3">'G2_2 ILS'!$A$2:$L$49</definedName>
    <definedName name="_xlnm.Print_Area" localSheetId="4">'G3_1 FALE'!$A$2:$L$104</definedName>
    <definedName name="_xlnm.Print_Area" localSheetId="5">'G3_2 Bluff Radar'!$A$2:$L$95</definedName>
    <definedName name="_xlnm.Print_Area" localSheetId="6">'G4 Miscellaneous'!$A$2:$L$43</definedName>
    <definedName name="_xlnm.Print_Area" localSheetId="7">'G5_1 Support Contract (Base)'!$A$2:$L$42</definedName>
    <definedName name="_xlnm.Print_Area" localSheetId="8">'G5_2 Support Contract (Inflated'!$A$2:$L$42</definedName>
    <definedName name="_xlnm.Print_Area" localSheetId="9">'G6 Options'!$A$2:$L$63</definedName>
    <definedName name="_xlnm.Print_Area" localSheetId="0">Instructions!$A$1:$G$20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07" l="1"/>
  <c r="E41" i="107"/>
  <c r="K39" i="107"/>
  <c r="F39" i="107"/>
  <c r="K38" i="107"/>
  <c r="F38" i="107"/>
  <c r="K37" i="107"/>
  <c r="F37" i="107"/>
  <c r="K36" i="107"/>
  <c r="F36" i="107"/>
  <c r="K35" i="107"/>
  <c r="F35" i="107"/>
  <c r="K34" i="107"/>
  <c r="F34" i="107"/>
  <c r="K33" i="107"/>
  <c r="F33" i="107"/>
  <c r="K32" i="107"/>
  <c r="F32" i="107"/>
  <c r="K31" i="107"/>
  <c r="F31" i="107"/>
  <c r="K30" i="107"/>
  <c r="F30" i="107"/>
  <c r="K29" i="107"/>
  <c r="F29" i="107"/>
  <c r="K28" i="107"/>
  <c r="F28" i="107"/>
  <c r="K27" i="107"/>
  <c r="F27" i="107"/>
  <c r="K26" i="107"/>
  <c r="F26" i="107"/>
  <c r="K25" i="107"/>
  <c r="F25" i="107"/>
  <c r="K24" i="107"/>
  <c r="F24" i="107"/>
  <c r="K23" i="107"/>
  <c r="F23" i="107"/>
  <c r="K22" i="107"/>
  <c r="F22" i="107"/>
  <c r="K21" i="107"/>
  <c r="F21" i="107"/>
  <c r="K20" i="107"/>
  <c r="F20" i="107"/>
  <c r="K19" i="107"/>
  <c r="F19" i="107"/>
  <c r="K18" i="107"/>
  <c r="K41" i="107" s="1"/>
  <c r="F18" i="107"/>
  <c r="F41" i="107" s="1"/>
  <c r="B15" i="107"/>
  <c r="A15" i="107"/>
  <c r="B41" i="107" s="1"/>
  <c r="B8" i="107"/>
  <c r="G39" i="107" s="1"/>
  <c r="H39" i="107" s="1"/>
  <c r="L39" i="107" s="1"/>
  <c r="B7" i="107"/>
  <c r="C39" i="107" s="1"/>
  <c r="B4" i="107"/>
  <c r="B3" i="107"/>
  <c r="K79" i="98"/>
  <c r="F79" i="98"/>
  <c r="E41" i="70"/>
  <c r="L42" i="11"/>
  <c r="K42" i="11"/>
  <c r="J42" i="11"/>
  <c r="H42" i="11"/>
  <c r="F42" i="11"/>
  <c r="E42" i="11"/>
  <c r="E94" i="98"/>
  <c r="F96" i="106"/>
  <c r="K96" i="106"/>
  <c r="F97" i="106"/>
  <c r="K97" i="106"/>
  <c r="F98" i="106"/>
  <c r="K98" i="106"/>
  <c r="F99" i="106"/>
  <c r="K99" i="106"/>
  <c r="F100" i="106"/>
  <c r="K100" i="106"/>
  <c r="F37" i="98"/>
  <c r="K37" i="98"/>
  <c r="F21" i="98"/>
  <c r="K21" i="98"/>
  <c r="F22" i="98"/>
  <c r="K22" i="98"/>
  <c r="F23" i="98"/>
  <c r="K23" i="98"/>
  <c r="F24" i="98"/>
  <c r="K24" i="98"/>
  <c r="F25" i="98"/>
  <c r="K25" i="98"/>
  <c r="F26" i="98"/>
  <c r="K26" i="98"/>
  <c r="F27" i="98"/>
  <c r="K27" i="98"/>
  <c r="F28" i="98"/>
  <c r="K28" i="98"/>
  <c r="F29" i="98"/>
  <c r="K29" i="98"/>
  <c r="F30" i="98"/>
  <c r="K30" i="98"/>
  <c r="F31" i="98"/>
  <c r="K31" i="98"/>
  <c r="F32" i="98"/>
  <c r="K32" i="98"/>
  <c r="F33" i="98"/>
  <c r="K33" i="98"/>
  <c r="F34" i="98"/>
  <c r="K34" i="98"/>
  <c r="F35" i="98"/>
  <c r="K35" i="98"/>
  <c r="F36" i="98"/>
  <c r="K36" i="98"/>
  <c r="F38" i="98"/>
  <c r="K38" i="98"/>
  <c r="F39" i="98"/>
  <c r="K39" i="98"/>
  <c r="F20" i="98"/>
  <c r="K20" i="98"/>
  <c r="K60" i="98"/>
  <c r="F60" i="98"/>
  <c r="K59" i="98"/>
  <c r="F59" i="98"/>
  <c r="K58" i="98"/>
  <c r="F58" i="98"/>
  <c r="K56" i="98"/>
  <c r="F56" i="98"/>
  <c r="K55" i="98"/>
  <c r="F55" i="98"/>
  <c r="K54" i="98"/>
  <c r="F54" i="98"/>
  <c r="K53" i="98"/>
  <c r="F53" i="98"/>
  <c r="K52" i="98"/>
  <c r="F52" i="98"/>
  <c r="K51" i="98"/>
  <c r="F51" i="98"/>
  <c r="K50" i="98"/>
  <c r="F50" i="98"/>
  <c r="K49" i="98"/>
  <c r="F49" i="98"/>
  <c r="K48" i="98"/>
  <c r="F48" i="98"/>
  <c r="K47" i="98"/>
  <c r="F47" i="98"/>
  <c r="K46" i="98"/>
  <c r="F46" i="98"/>
  <c r="K45" i="98"/>
  <c r="F45" i="98"/>
  <c r="K44" i="98"/>
  <c r="F44" i="98"/>
  <c r="K43" i="98"/>
  <c r="F43" i="98"/>
  <c r="K42" i="98"/>
  <c r="F42" i="98"/>
  <c r="F61" i="98"/>
  <c r="K61" i="98"/>
  <c r="F62" i="98"/>
  <c r="K62" i="98"/>
  <c r="F63" i="98"/>
  <c r="K63" i="98"/>
  <c r="F64" i="98"/>
  <c r="K64" i="98"/>
  <c r="F65" i="98"/>
  <c r="K65" i="98"/>
  <c r="F66" i="98"/>
  <c r="F68" i="98"/>
  <c r="K68" i="98"/>
  <c r="F69" i="98"/>
  <c r="K69" i="98"/>
  <c r="F70" i="98"/>
  <c r="K70" i="98"/>
  <c r="F71" i="98"/>
  <c r="K71" i="98"/>
  <c r="F72" i="98"/>
  <c r="K72" i="98"/>
  <c r="F73" i="98"/>
  <c r="K73" i="98"/>
  <c r="F74" i="98"/>
  <c r="K74" i="98"/>
  <c r="F75" i="98"/>
  <c r="K75" i="98"/>
  <c r="F76" i="98"/>
  <c r="K76" i="98"/>
  <c r="F67" i="106"/>
  <c r="K67" i="106"/>
  <c r="F68" i="106"/>
  <c r="K68" i="106"/>
  <c r="F69" i="106"/>
  <c r="K69" i="106"/>
  <c r="F70" i="106"/>
  <c r="K70" i="106"/>
  <c r="F73" i="106"/>
  <c r="K73" i="106"/>
  <c r="F74" i="106"/>
  <c r="K74" i="106"/>
  <c r="F75" i="106"/>
  <c r="K75" i="106"/>
  <c r="F76" i="106"/>
  <c r="K76" i="106"/>
  <c r="F77" i="106"/>
  <c r="K77" i="106"/>
  <c r="F78" i="106"/>
  <c r="K78" i="106"/>
  <c r="F79" i="106"/>
  <c r="K79" i="106"/>
  <c r="F80" i="106"/>
  <c r="K80" i="106"/>
  <c r="F81" i="106"/>
  <c r="K81" i="106"/>
  <c r="F82" i="106"/>
  <c r="K82" i="106"/>
  <c r="F83" i="106"/>
  <c r="K83" i="106"/>
  <c r="F48" i="106"/>
  <c r="K48" i="106"/>
  <c r="F49" i="106"/>
  <c r="K49" i="106"/>
  <c r="F50" i="106"/>
  <c r="K50" i="106"/>
  <c r="F52" i="106"/>
  <c r="K52" i="106"/>
  <c r="F53" i="106"/>
  <c r="K53" i="106"/>
  <c r="F54" i="106"/>
  <c r="K54" i="106"/>
  <c r="F55" i="106"/>
  <c r="K55" i="106"/>
  <c r="F56" i="106"/>
  <c r="K56" i="106"/>
  <c r="F57" i="106"/>
  <c r="K57" i="106"/>
  <c r="F58" i="106"/>
  <c r="K58" i="106"/>
  <c r="F59" i="106"/>
  <c r="K59" i="106"/>
  <c r="F60" i="106"/>
  <c r="K60" i="106"/>
  <c r="F61" i="106"/>
  <c r="K61" i="106"/>
  <c r="F63" i="106"/>
  <c r="K63" i="106"/>
  <c r="F64" i="106"/>
  <c r="K64" i="106"/>
  <c r="F65" i="106"/>
  <c r="K65" i="106"/>
  <c r="F66" i="106"/>
  <c r="K66" i="106"/>
  <c r="K47" i="106"/>
  <c r="F47" i="106"/>
  <c r="F20" i="106"/>
  <c r="K20" i="106"/>
  <c r="F21" i="106"/>
  <c r="K21" i="106"/>
  <c r="F22" i="106"/>
  <c r="K22" i="106"/>
  <c r="F24" i="106"/>
  <c r="K24" i="106"/>
  <c r="F25" i="106"/>
  <c r="K25" i="106"/>
  <c r="F26" i="106"/>
  <c r="K26" i="106"/>
  <c r="F27" i="106"/>
  <c r="K27" i="106"/>
  <c r="F28" i="106"/>
  <c r="K28" i="106"/>
  <c r="F29" i="106"/>
  <c r="K29" i="106"/>
  <c r="F30" i="106"/>
  <c r="K30" i="106"/>
  <c r="F31" i="106"/>
  <c r="K31" i="106"/>
  <c r="F32" i="106"/>
  <c r="K32" i="106"/>
  <c r="F33" i="106"/>
  <c r="K33" i="106"/>
  <c r="F34" i="106"/>
  <c r="K34" i="106"/>
  <c r="F35" i="106"/>
  <c r="K35" i="106"/>
  <c r="F36" i="106"/>
  <c r="K36" i="106"/>
  <c r="L63" i="12"/>
  <c r="I21" i="19"/>
  <c r="K92" i="98"/>
  <c r="F92" i="98"/>
  <c r="J103" i="106"/>
  <c r="E103" i="106"/>
  <c r="K95" i="106"/>
  <c r="F95" i="106"/>
  <c r="K92" i="106"/>
  <c r="F92" i="106"/>
  <c r="K91" i="106"/>
  <c r="F91" i="106"/>
  <c r="K89" i="106"/>
  <c r="F89" i="106"/>
  <c r="K88" i="106"/>
  <c r="F88" i="106"/>
  <c r="K86" i="106"/>
  <c r="F86" i="106"/>
  <c r="F85" i="106"/>
  <c r="K84" i="106"/>
  <c r="F84" i="106"/>
  <c r="K72" i="106"/>
  <c r="F72" i="106"/>
  <c r="K19" i="106"/>
  <c r="F19" i="106"/>
  <c r="B15" i="106"/>
  <c r="A15" i="106"/>
  <c r="B103" i="106" s="1"/>
  <c r="B8" i="106"/>
  <c r="G95" i="106" s="1"/>
  <c r="B7" i="106"/>
  <c r="C85" i="106" s="1"/>
  <c r="B4" i="106"/>
  <c r="B3" i="106"/>
  <c r="K18" i="12"/>
  <c r="G18" i="12"/>
  <c r="F18" i="12"/>
  <c r="C18" i="12"/>
  <c r="J94" i="98"/>
  <c r="I32" i="19"/>
  <c r="C4" i="19"/>
  <c r="C18" i="107" l="1"/>
  <c r="C20" i="107"/>
  <c r="C22" i="107"/>
  <c r="C24" i="107"/>
  <c r="C26" i="107"/>
  <c r="C28" i="107"/>
  <c r="C30" i="107"/>
  <c r="C32" i="107"/>
  <c r="C34" i="107"/>
  <c r="C36" i="107"/>
  <c r="C38" i="107"/>
  <c r="C19" i="107"/>
  <c r="C21" i="107"/>
  <c r="C23" i="107"/>
  <c r="C25" i="107"/>
  <c r="C27" i="107"/>
  <c r="C29" i="107"/>
  <c r="C31" i="107"/>
  <c r="C33" i="107"/>
  <c r="C35" i="107"/>
  <c r="C37" i="107"/>
  <c r="G18" i="107"/>
  <c r="H18" i="107" s="1"/>
  <c r="G20" i="107"/>
  <c r="H20" i="107" s="1"/>
  <c r="L20" i="107" s="1"/>
  <c r="G22" i="107"/>
  <c r="H22" i="107" s="1"/>
  <c r="L22" i="107" s="1"/>
  <c r="G24" i="107"/>
  <c r="H24" i="107" s="1"/>
  <c r="L24" i="107" s="1"/>
  <c r="G26" i="107"/>
  <c r="H26" i="107" s="1"/>
  <c r="L26" i="107" s="1"/>
  <c r="G28" i="107"/>
  <c r="H28" i="107" s="1"/>
  <c r="L28" i="107" s="1"/>
  <c r="G30" i="107"/>
  <c r="H30" i="107" s="1"/>
  <c r="L30" i="107" s="1"/>
  <c r="G32" i="107"/>
  <c r="H32" i="107" s="1"/>
  <c r="L32" i="107" s="1"/>
  <c r="G34" i="107"/>
  <c r="H34" i="107" s="1"/>
  <c r="L34" i="107" s="1"/>
  <c r="G36" i="107"/>
  <c r="H36" i="107" s="1"/>
  <c r="L36" i="107" s="1"/>
  <c r="G38" i="107"/>
  <c r="H38" i="107" s="1"/>
  <c r="L38" i="107" s="1"/>
  <c r="G41" i="107"/>
  <c r="G19" i="107"/>
  <c r="H19" i="107" s="1"/>
  <c r="L19" i="107" s="1"/>
  <c r="G21" i="107"/>
  <c r="H21" i="107" s="1"/>
  <c r="L21" i="107" s="1"/>
  <c r="G23" i="107"/>
  <c r="H23" i="107" s="1"/>
  <c r="L23" i="107" s="1"/>
  <c r="G25" i="107"/>
  <c r="H25" i="107" s="1"/>
  <c r="L25" i="107" s="1"/>
  <c r="G27" i="107"/>
  <c r="H27" i="107" s="1"/>
  <c r="L27" i="107" s="1"/>
  <c r="G29" i="107"/>
  <c r="H29" i="107" s="1"/>
  <c r="L29" i="107" s="1"/>
  <c r="G31" i="107"/>
  <c r="H31" i="107" s="1"/>
  <c r="L31" i="107" s="1"/>
  <c r="G33" i="107"/>
  <c r="H33" i="107" s="1"/>
  <c r="L33" i="107" s="1"/>
  <c r="G35" i="107"/>
  <c r="H35" i="107" s="1"/>
  <c r="L35" i="107" s="1"/>
  <c r="G37" i="107"/>
  <c r="H37" i="107" s="1"/>
  <c r="L37" i="107" s="1"/>
  <c r="F103" i="106"/>
  <c r="L43" i="11"/>
  <c r="G97" i="106"/>
  <c r="G98" i="106"/>
  <c r="H98" i="106" s="1"/>
  <c r="G99" i="106"/>
  <c r="H99" i="106" s="1"/>
  <c r="G100" i="106"/>
  <c r="H100" i="106" s="1"/>
  <c r="L100" i="106" s="1"/>
  <c r="G96" i="106"/>
  <c r="H96" i="106" s="1"/>
  <c r="C98" i="106"/>
  <c r="L98" i="106"/>
  <c r="L99" i="106"/>
  <c r="C100" i="106"/>
  <c r="C96" i="106"/>
  <c r="C97" i="106"/>
  <c r="H97" i="106"/>
  <c r="L97" i="106" s="1"/>
  <c r="C99" i="106"/>
  <c r="C67" i="106"/>
  <c r="G68" i="106"/>
  <c r="H68" i="106" s="1"/>
  <c r="C70" i="106"/>
  <c r="G70" i="106"/>
  <c r="H70" i="106" s="1"/>
  <c r="L70" i="106" s="1"/>
  <c r="C73" i="106"/>
  <c r="G73" i="106"/>
  <c r="H73" i="106" s="1"/>
  <c r="L73" i="106" s="1"/>
  <c r="G78" i="106"/>
  <c r="H78" i="106" s="1"/>
  <c r="C79" i="106"/>
  <c r="G79" i="106"/>
  <c r="H79" i="106" s="1"/>
  <c r="L79" i="106" s="1"/>
  <c r="C80" i="106"/>
  <c r="G80" i="106"/>
  <c r="H80" i="106" s="1"/>
  <c r="G83" i="106"/>
  <c r="H83" i="106" s="1"/>
  <c r="L83" i="106" s="1"/>
  <c r="C48" i="106"/>
  <c r="G48" i="106"/>
  <c r="C49" i="106"/>
  <c r="C52" i="106"/>
  <c r="C53" i="106"/>
  <c r="C54" i="106"/>
  <c r="G59" i="106"/>
  <c r="H59" i="106" s="1"/>
  <c r="C61" i="106"/>
  <c r="G61" i="106"/>
  <c r="G63" i="106"/>
  <c r="G64" i="106"/>
  <c r="C65" i="106"/>
  <c r="C22" i="106"/>
  <c r="C24" i="106"/>
  <c r="G24" i="106"/>
  <c r="H24" i="106" s="1"/>
  <c r="L24" i="106" s="1"/>
  <c r="C25" i="106"/>
  <c r="C26" i="106"/>
  <c r="G27" i="106"/>
  <c r="H27" i="106" s="1"/>
  <c r="L27" i="106" s="1"/>
  <c r="C28" i="106"/>
  <c r="C29" i="106"/>
  <c r="C30" i="106"/>
  <c r="C33" i="106"/>
  <c r="G33" i="106"/>
  <c r="H33" i="106" s="1"/>
  <c r="G34" i="106"/>
  <c r="H34" i="106" s="1"/>
  <c r="C36" i="106"/>
  <c r="G67" i="106"/>
  <c r="H67" i="106" s="1"/>
  <c r="C68" i="106"/>
  <c r="G69" i="106"/>
  <c r="H69" i="106" s="1"/>
  <c r="C75" i="106"/>
  <c r="G75" i="106"/>
  <c r="C77" i="106"/>
  <c r="G77" i="106"/>
  <c r="H77" i="106" s="1"/>
  <c r="L77" i="106" s="1"/>
  <c r="C50" i="106"/>
  <c r="G52" i="106"/>
  <c r="H52" i="106" s="1"/>
  <c r="L52" i="106" s="1"/>
  <c r="G54" i="106"/>
  <c r="H54" i="106" s="1"/>
  <c r="L54" i="106" s="1"/>
  <c r="C55" i="106"/>
  <c r="G55" i="106"/>
  <c r="H55" i="106" s="1"/>
  <c r="C56" i="106"/>
  <c r="G56" i="106"/>
  <c r="C57" i="106"/>
  <c r="G57" i="106"/>
  <c r="H57" i="106" s="1"/>
  <c r="C58" i="106"/>
  <c r="C59" i="106"/>
  <c r="G60" i="106"/>
  <c r="H60" i="106" s="1"/>
  <c r="C63" i="106"/>
  <c r="C64" i="106"/>
  <c r="G47" i="106"/>
  <c r="C47" i="106"/>
  <c r="C20" i="106"/>
  <c r="G22" i="106"/>
  <c r="H22" i="106" s="1"/>
  <c r="L22" i="106" s="1"/>
  <c r="G26" i="106"/>
  <c r="H26" i="106" s="1"/>
  <c r="L26" i="106" s="1"/>
  <c r="G29" i="106"/>
  <c r="H29" i="106" s="1"/>
  <c r="L29" i="106" s="1"/>
  <c r="G30" i="106"/>
  <c r="H30" i="106" s="1"/>
  <c r="L30" i="106" s="1"/>
  <c r="G31" i="106"/>
  <c r="H31" i="106" s="1"/>
  <c r="G32" i="106"/>
  <c r="H32" i="106" s="1"/>
  <c r="L32" i="106" s="1"/>
  <c r="C34" i="106"/>
  <c r="C35" i="106"/>
  <c r="G35" i="106"/>
  <c r="H35" i="106" s="1"/>
  <c r="G36" i="106"/>
  <c r="H36" i="106" s="1"/>
  <c r="L36" i="106" s="1"/>
  <c r="C69" i="106"/>
  <c r="C74" i="106"/>
  <c r="G74" i="106"/>
  <c r="H74" i="106" s="1"/>
  <c r="C76" i="106"/>
  <c r="G76" i="106"/>
  <c r="H76" i="106" s="1"/>
  <c r="L76" i="106" s="1"/>
  <c r="C78" i="106"/>
  <c r="C81" i="106"/>
  <c r="G81" i="106"/>
  <c r="H81" i="106" s="1"/>
  <c r="L81" i="106" s="1"/>
  <c r="C82" i="106"/>
  <c r="G82" i="106"/>
  <c r="H82" i="106" s="1"/>
  <c r="L82" i="106" s="1"/>
  <c r="C83" i="106"/>
  <c r="G49" i="106"/>
  <c r="G50" i="106"/>
  <c r="H50" i="106" s="1"/>
  <c r="G53" i="106"/>
  <c r="H53" i="106" s="1"/>
  <c r="G58" i="106"/>
  <c r="H58" i="106" s="1"/>
  <c r="L58" i="106" s="1"/>
  <c r="C60" i="106"/>
  <c r="G65" i="106"/>
  <c r="C66" i="106"/>
  <c r="G66" i="106"/>
  <c r="H66" i="106" s="1"/>
  <c r="L66" i="106" s="1"/>
  <c r="G20" i="106"/>
  <c r="H20" i="106" s="1"/>
  <c r="L20" i="106" s="1"/>
  <c r="C21" i="106"/>
  <c r="G21" i="106"/>
  <c r="H21" i="106" s="1"/>
  <c r="L21" i="106" s="1"/>
  <c r="G25" i="106"/>
  <c r="H25" i="106" s="1"/>
  <c r="L25" i="106" s="1"/>
  <c r="C27" i="106"/>
  <c r="G28" i="106"/>
  <c r="C31" i="106"/>
  <c r="C32" i="106"/>
  <c r="L68" i="106"/>
  <c r="L78" i="106"/>
  <c r="L80" i="106"/>
  <c r="H48" i="106"/>
  <c r="L48" i="106" s="1"/>
  <c r="H49" i="106"/>
  <c r="L49" i="106" s="1"/>
  <c r="H61" i="106"/>
  <c r="L61" i="106" s="1"/>
  <c r="H63" i="106"/>
  <c r="L63" i="106" s="1"/>
  <c r="H65" i="106"/>
  <c r="L65" i="106" s="1"/>
  <c r="H56" i="106"/>
  <c r="L56" i="106" s="1"/>
  <c r="L53" i="106"/>
  <c r="L50" i="106"/>
  <c r="L55" i="106"/>
  <c r="H64" i="106"/>
  <c r="L64" i="106" s="1"/>
  <c r="E21" i="19"/>
  <c r="J21" i="19"/>
  <c r="H18" i="12"/>
  <c r="L18" i="12" s="1"/>
  <c r="H95" i="106"/>
  <c r="L95" i="106" s="1"/>
  <c r="F21" i="19"/>
  <c r="K103" i="106"/>
  <c r="K21" i="19" s="1"/>
  <c r="G72" i="106"/>
  <c r="H72" i="106" s="1"/>
  <c r="L72" i="106" s="1"/>
  <c r="G85" i="106"/>
  <c r="H85" i="106" s="1"/>
  <c r="G103" i="106"/>
  <c r="G21" i="19" s="1"/>
  <c r="C86" i="106"/>
  <c r="C89" i="106"/>
  <c r="C84" i="106"/>
  <c r="C19" i="106"/>
  <c r="G84" i="106"/>
  <c r="H84" i="106" s="1"/>
  <c r="L84" i="106" s="1"/>
  <c r="G89" i="106"/>
  <c r="H89" i="106" s="1"/>
  <c r="L89" i="106" s="1"/>
  <c r="G92" i="106"/>
  <c r="H92" i="106" s="1"/>
  <c r="L92" i="106" s="1"/>
  <c r="G19" i="106"/>
  <c r="H19" i="106" s="1"/>
  <c r="C88" i="106"/>
  <c r="C91" i="106"/>
  <c r="C95" i="106"/>
  <c r="C92" i="106"/>
  <c r="G86" i="106"/>
  <c r="H86" i="106" s="1"/>
  <c r="L86" i="106" s="1"/>
  <c r="C72" i="106"/>
  <c r="G88" i="106"/>
  <c r="H88" i="106" s="1"/>
  <c r="L88" i="106" s="1"/>
  <c r="G91" i="106"/>
  <c r="H91" i="106" s="1"/>
  <c r="L91" i="106" s="1"/>
  <c r="F19" i="10"/>
  <c r="F19" i="7"/>
  <c r="F20" i="11"/>
  <c r="F17" i="12"/>
  <c r="F18" i="70"/>
  <c r="F41" i="70" s="1"/>
  <c r="K85" i="98"/>
  <c r="F85" i="98"/>
  <c r="K84" i="98"/>
  <c r="F84" i="98"/>
  <c r="I18" i="19"/>
  <c r="I22" i="19"/>
  <c r="J22" i="19"/>
  <c r="K77" i="98"/>
  <c r="F77" i="98"/>
  <c r="H41" i="107" l="1"/>
  <c r="L18" i="107"/>
  <c r="L41" i="107" s="1"/>
  <c r="L42" i="107" s="1"/>
  <c r="L57" i="106"/>
  <c r="H47" i="106"/>
  <c r="L47" i="106" s="1"/>
  <c r="H28" i="106"/>
  <c r="L28" i="106" s="1"/>
  <c r="L96" i="106"/>
  <c r="L74" i="106"/>
  <c r="L69" i="106"/>
  <c r="L59" i="106"/>
  <c r="L31" i="106"/>
  <c r="L34" i="106"/>
  <c r="L60" i="106"/>
  <c r="L35" i="106"/>
  <c r="L33" i="106"/>
  <c r="L67" i="106"/>
  <c r="H75" i="106"/>
  <c r="L75" i="106" s="1"/>
  <c r="L19" i="106"/>
  <c r="L103" i="106" s="1"/>
  <c r="H103" i="106"/>
  <c r="H21" i="19" s="1"/>
  <c r="E22" i="19"/>
  <c r="K91" i="98"/>
  <c r="F91" i="98"/>
  <c r="K88" i="98"/>
  <c r="F88" i="98"/>
  <c r="K87" i="98"/>
  <c r="F87" i="98"/>
  <c r="F78" i="98"/>
  <c r="B15" i="98"/>
  <c r="A15" i="98"/>
  <c r="B94" i="98" s="1"/>
  <c r="B8" i="98"/>
  <c r="B7" i="98"/>
  <c r="B4" i="98"/>
  <c r="B3" i="98"/>
  <c r="F41" i="7"/>
  <c r="F42" i="7"/>
  <c r="F43" i="7"/>
  <c r="F44" i="7"/>
  <c r="F45" i="7"/>
  <c r="F46" i="7"/>
  <c r="F47" i="7"/>
  <c r="F48" i="7"/>
  <c r="I28" i="19"/>
  <c r="J28" i="19"/>
  <c r="K28" i="19"/>
  <c r="E28" i="19"/>
  <c r="I24" i="19"/>
  <c r="J24" i="19"/>
  <c r="K24" i="19"/>
  <c r="E24" i="19"/>
  <c r="K48" i="7"/>
  <c r="K47" i="7"/>
  <c r="K46" i="7"/>
  <c r="K41" i="70"/>
  <c r="J41" i="70"/>
  <c r="F28" i="19"/>
  <c r="K42" i="12"/>
  <c r="F42" i="12"/>
  <c r="K39" i="70"/>
  <c r="F39" i="70"/>
  <c r="K38" i="70"/>
  <c r="F38" i="70"/>
  <c r="K37" i="70"/>
  <c r="F37" i="70"/>
  <c r="K36" i="70"/>
  <c r="F36" i="70"/>
  <c r="K35" i="70"/>
  <c r="F35" i="70"/>
  <c r="K34" i="70"/>
  <c r="F34" i="70"/>
  <c r="K33" i="70"/>
  <c r="F33" i="70"/>
  <c r="K32" i="70"/>
  <c r="F32" i="70"/>
  <c r="K31" i="70"/>
  <c r="F31" i="70"/>
  <c r="K30" i="70"/>
  <c r="F30" i="70"/>
  <c r="K29" i="70"/>
  <c r="F29" i="70"/>
  <c r="K28" i="70"/>
  <c r="F28" i="70"/>
  <c r="K27" i="70"/>
  <c r="F27" i="70"/>
  <c r="K26" i="70"/>
  <c r="F26" i="70"/>
  <c r="K25" i="70"/>
  <c r="F25" i="70"/>
  <c r="K24" i="70"/>
  <c r="F24" i="70"/>
  <c r="K23" i="70"/>
  <c r="F23" i="70"/>
  <c r="K22" i="70"/>
  <c r="F22" i="70"/>
  <c r="K21" i="70"/>
  <c r="F21" i="70"/>
  <c r="K20" i="70"/>
  <c r="F20" i="70"/>
  <c r="K19" i="70"/>
  <c r="F19" i="70"/>
  <c r="K18" i="70"/>
  <c r="B15" i="70"/>
  <c r="A15" i="70"/>
  <c r="B41" i="70" s="1"/>
  <c r="B8" i="70"/>
  <c r="G41" i="70" s="1"/>
  <c r="G28" i="19" s="1"/>
  <c r="B7" i="70"/>
  <c r="C37" i="70" s="1"/>
  <c r="B4" i="70"/>
  <c r="B3" i="70"/>
  <c r="G37" i="98" l="1"/>
  <c r="H37" i="98" s="1"/>
  <c r="L37" i="98" s="1"/>
  <c r="G79" i="98"/>
  <c r="H79" i="98" s="1"/>
  <c r="L79" i="98" s="1"/>
  <c r="C37" i="98"/>
  <c r="C79" i="98"/>
  <c r="G20" i="98"/>
  <c r="H20" i="98" s="1"/>
  <c r="L20" i="98" s="1"/>
  <c r="G39" i="98"/>
  <c r="H39" i="98" s="1"/>
  <c r="L39" i="98" s="1"/>
  <c r="G21" i="98"/>
  <c r="H21" i="98" s="1"/>
  <c r="L21" i="98" s="1"/>
  <c r="G29" i="98"/>
  <c r="H29" i="98" s="1"/>
  <c r="L29" i="98" s="1"/>
  <c r="G22" i="98"/>
  <c r="H22" i="98" s="1"/>
  <c r="L22" i="98" s="1"/>
  <c r="G26" i="98"/>
  <c r="H26" i="98" s="1"/>
  <c r="L26" i="98" s="1"/>
  <c r="G23" i="98"/>
  <c r="H23" i="98" s="1"/>
  <c r="L23" i="98" s="1"/>
  <c r="G28" i="98"/>
  <c r="H28" i="98" s="1"/>
  <c r="L28" i="98" s="1"/>
  <c r="G24" i="98"/>
  <c r="H24" i="98" s="1"/>
  <c r="L24" i="98" s="1"/>
  <c r="G27" i="98"/>
  <c r="H27" i="98" s="1"/>
  <c r="L27" i="98" s="1"/>
  <c r="G25" i="98"/>
  <c r="H25" i="98" s="1"/>
  <c r="L25" i="98" s="1"/>
  <c r="G30" i="98"/>
  <c r="H30" i="98" s="1"/>
  <c r="L30" i="98" s="1"/>
  <c r="G31" i="98"/>
  <c r="H31" i="98" s="1"/>
  <c r="L31" i="98" s="1"/>
  <c r="G32" i="98"/>
  <c r="H32" i="98" s="1"/>
  <c r="L32" i="98" s="1"/>
  <c r="G33" i="98"/>
  <c r="H33" i="98" s="1"/>
  <c r="L33" i="98" s="1"/>
  <c r="G34" i="98"/>
  <c r="H34" i="98" s="1"/>
  <c r="L34" i="98" s="1"/>
  <c r="G35" i="98"/>
  <c r="H35" i="98" s="1"/>
  <c r="L35" i="98" s="1"/>
  <c r="G36" i="98"/>
  <c r="H36" i="98" s="1"/>
  <c r="L36" i="98" s="1"/>
  <c r="G38" i="98"/>
  <c r="H38" i="98" s="1"/>
  <c r="L38" i="98" s="1"/>
  <c r="C20" i="98"/>
  <c r="C21" i="98"/>
  <c r="C22" i="98"/>
  <c r="C31" i="98"/>
  <c r="C23" i="98"/>
  <c r="C32" i="98"/>
  <c r="C24" i="98"/>
  <c r="C33" i="98"/>
  <c r="C25" i="98"/>
  <c r="C34" i="98"/>
  <c r="C26" i="98"/>
  <c r="C35" i="98"/>
  <c r="C27" i="98"/>
  <c r="C36" i="98"/>
  <c r="C28" i="98"/>
  <c r="C38" i="98"/>
  <c r="C29" i="98"/>
  <c r="C39" i="98"/>
  <c r="C30" i="98"/>
  <c r="G92" i="98"/>
  <c r="H92" i="98" s="1"/>
  <c r="L92" i="98" s="1"/>
  <c r="G58" i="98"/>
  <c r="H58" i="98" s="1"/>
  <c r="L58" i="98" s="1"/>
  <c r="G56" i="98"/>
  <c r="H56" i="98" s="1"/>
  <c r="L56" i="98" s="1"/>
  <c r="G55" i="98"/>
  <c r="H55" i="98" s="1"/>
  <c r="L55" i="98" s="1"/>
  <c r="G63" i="98"/>
  <c r="H63" i="98" s="1"/>
  <c r="L63" i="98" s="1"/>
  <c r="G48" i="98"/>
  <c r="H48" i="98" s="1"/>
  <c r="L48" i="98" s="1"/>
  <c r="G51" i="98"/>
  <c r="H51" i="98" s="1"/>
  <c r="L51" i="98" s="1"/>
  <c r="G64" i="98"/>
  <c r="H64" i="98" s="1"/>
  <c r="L64" i="98" s="1"/>
  <c r="G50" i="98"/>
  <c r="H50" i="98" s="1"/>
  <c r="L50" i="98" s="1"/>
  <c r="G62" i="98"/>
  <c r="H62" i="98" s="1"/>
  <c r="L62" i="98" s="1"/>
  <c r="G49" i="98"/>
  <c r="H49" i="98" s="1"/>
  <c r="L49" i="98" s="1"/>
  <c r="G54" i="98"/>
  <c r="H54" i="98" s="1"/>
  <c r="L54" i="98" s="1"/>
  <c r="G59" i="98"/>
  <c r="H59" i="98" s="1"/>
  <c r="L59" i="98" s="1"/>
  <c r="G53" i="98"/>
  <c r="H53" i="98" s="1"/>
  <c r="L53" i="98" s="1"/>
  <c r="G43" i="98"/>
  <c r="H43" i="98" s="1"/>
  <c r="L43" i="98" s="1"/>
  <c r="G72" i="98"/>
  <c r="H72" i="98" s="1"/>
  <c r="L72" i="98" s="1"/>
  <c r="G61" i="98"/>
  <c r="H61" i="98" s="1"/>
  <c r="L61" i="98" s="1"/>
  <c r="G52" i="98"/>
  <c r="H52" i="98" s="1"/>
  <c r="L52" i="98" s="1"/>
  <c r="G74" i="98"/>
  <c r="H74" i="98" s="1"/>
  <c r="L74" i="98" s="1"/>
  <c r="G47" i="98"/>
  <c r="H47" i="98" s="1"/>
  <c r="L47" i="98" s="1"/>
  <c r="G42" i="98"/>
  <c r="H42" i="98" s="1"/>
  <c r="L42" i="98" s="1"/>
  <c r="G66" i="98"/>
  <c r="H66" i="98" s="1"/>
  <c r="G69" i="98"/>
  <c r="H69" i="98" s="1"/>
  <c r="L69" i="98" s="1"/>
  <c r="G75" i="98"/>
  <c r="H75" i="98" s="1"/>
  <c r="L75" i="98" s="1"/>
  <c r="G76" i="98"/>
  <c r="H76" i="98" s="1"/>
  <c r="L76" i="98" s="1"/>
  <c r="G60" i="98"/>
  <c r="H60" i="98" s="1"/>
  <c r="L60" i="98" s="1"/>
  <c r="G65" i="98"/>
  <c r="H65" i="98" s="1"/>
  <c r="L65" i="98" s="1"/>
  <c r="G46" i="98"/>
  <c r="H46" i="98" s="1"/>
  <c r="L46" i="98" s="1"/>
  <c r="G45" i="98"/>
  <c r="H45" i="98" s="1"/>
  <c r="L45" i="98" s="1"/>
  <c r="G44" i="98"/>
  <c r="H44" i="98" s="1"/>
  <c r="L44" i="98" s="1"/>
  <c r="G68" i="98"/>
  <c r="H68" i="98" s="1"/>
  <c r="L68" i="98" s="1"/>
  <c r="G70" i="98"/>
  <c r="H70" i="98" s="1"/>
  <c r="L70" i="98" s="1"/>
  <c r="G71" i="98"/>
  <c r="H71" i="98" s="1"/>
  <c r="L71" i="98" s="1"/>
  <c r="G73" i="98"/>
  <c r="H73" i="98" s="1"/>
  <c r="L73" i="98" s="1"/>
  <c r="C92" i="98"/>
  <c r="C75" i="98"/>
  <c r="C55" i="98"/>
  <c r="C47" i="98"/>
  <c r="C43" i="98"/>
  <c r="C53" i="98"/>
  <c r="C62" i="98"/>
  <c r="C51" i="98"/>
  <c r="C66" i="98"/>
  <c r="C49" i="98"/>
  <c r="C68" i="98"/>
  <c r="C69" i="98"/>
  <c r="C48" i="98"/>
  <c r="C45" i="98"/>
  <c r="C42" i="98"/>
  <c r="C50" i="98"/>
  <c r="C59" i="98"/>
  <c r="C54" i="98"/>
  <c r="C63" i="98"/>
  <c r="C64" i="98"/>
  <c r="C46" i="98"/>
  <c r="C71" i="98"/>
  <c r="C44" i="98"/>
  <c r="C61" i="98"/>
  <c r="C65" i="98"/>
  <c r="C52" i="98"/>
  <c r="C72" i="98"/>
  <c r="C74" i="98"/>
  <c r="C70" i="98"/>
  <c r="C60" i="98"/>
  <c r="C58" i="98"/>
  <c r="C73" i="98"/>
  <c r="C56" i="98"/>
  <c r="C76" i="98"/>
  <c r="L104" i="106"/>
  <c r="L21" i="19"/>
  <c r="G37" i="70"/>
  <c r="H37" i="70" s="1"/>
  <c r="L37" i="70" s="1"/>
  <c r="G31" i="70"/>
  <c r="H31" i="70" s="1"/>
  <c r="L31" i="70" s="1"/>
  <c r="G21" i="70"/>
  <c r="H21" i="70" s="1"/>
  <c r="L21" i="70" s="1"/>
  <c r="G33" i="70"/>
  <c r="H33" i="70" s="1"/>
  <c r="L33" i="70" s="1"/>
  <c r="G24" i="70"/>
  <c r="H24" i="70" s="1"/>
  <c r="L24" i="70" s="1"/>
  <c r="G20" i="70"/>
  <c r="H20" i="70" s="1"/>
  <c r="L20" i="70" s="1"/>
  <c r="G29" i="70"/>
  <c r="H29" i="70" s="1"/>
  <c r="L29" i="70" s="1"/>
  <c r="G38" i="70"/>
  <c r="H38" i="70" s="1"/>
  <c r="L38" i="70" s="1"/>
  <c r="G34" i="70"/>
  <c r="H34" i="70" s="1"/>
  <c r="L34" i="70" s="1"/>
  <c r="G25" i="70"/>
  <c r="H25" i="70" s="1"/>
  <c r="L25" i="70" s="1"/>
  <c r="G39" i="70"/>
  <c r="H39" i="70" s="1"/>
  <c r="L39" i="70" s="1"/>
  <c r="G35" i="70"/>
  <c r="H35" i="70" s="1"/>
  <c r="L35" i="70" s="1"/>
  <c r="G22" i="70"/>
  <c r="H22" i="70" s="1"/>
  <c r="L22" i="70" s="1"/>
  <c r="G27" i="70"/>
  <c r="H27" i="70" s="1"/>
  <c r="L27" i="70" s="1"/>
  <c r="G18" i="70"/>
  <c r="H18" i="70" s="1"/>
  <c r="L18" i="70" s="1"/>
  <c r="L41" i="70" s="1"/>
  <c r="L42" i="70" s="1"/>
  <c r="G28" i="70"/>
  <c r="H28" i="70" s="1"/>
  <c r="L28" i="70" s="1"/>
  <c r="G32" i="70"/>
  <c r="H32" i="70" s="1"/>
  <c r="L32" i="70" s="1"/>
  <c r="G36" i="70"/>
  <c r="H36" i="70" s="1"/>
  <c r="L36" i="70" s="1"/>
  <c r="C21" i="70"/>
  <c r="G26" i="70"/>
  <c r="H26" i="70" s="1"/>
  <c r="L26" i="70" s="1"/>
  <c r="G30" i="70"/>
  <c r="H30" i="70" s="1"/>
  <c r="L30" i="70" s="1"/>
  <c r="G19" i="70"/>
  <c r="H19" i="70" s="1"/>
  <c r="L19" i="70" s="1"/>
  <c r="G23" i="70"/>
  <c r="H23" i="70" s="1"/>
  <c r="L23" i="70" s="1"/>
  <c r="C85" i="98"/>
  <c r="C84" i="98"/>
  <c r="G85" i="98"/>
  <c r="H85" i="98" s="1"/>
  <c r="L85" i="98" s="1"/>
  <c r="G84" i="98"/>
  <c r="H84" i="98" s="1"/>
  <c r="L84" i="98" s="1"/>
  <c r="C77" i="98"/>
  <c r="G77" i="98"/>
  <c r="H77" i="98" s="1"/>
  <c r="L77" i="98" s="1"/>
  <c r="C91" i="98"/>
  <c r="K94" i="98"/>
  <c r="K22" i="19" s="1"/>
  <c r="F94" i="98"/>
  <c r="F22" i="19" s="1"/>
  <c r="G88" i="98"/>
  <c r="H88" i="98" s="1"/>
  <c r="L88" i="98" s="1"/>
  <c r="G91" i="98"/>
  <c r="H91" i="98" s="1"/>
  <c r="L91" i="98" s="1"/>
  <c r="G94" i="98"/>
  <c r="G22" i="19" s="1"/>
  <c r="C78" i="98"/>
  <c r="G78" i="98"/>
  <c r="H78" i="98" s="1"/>
  <c r="G87" i="98"/>
  <c r="H87" i="98" s="1"/>
  <c r="L87" i="98" s="1"/>
  <c r="C87" i="98"/>
  <c r="C88" i="98"/>
  <c r="C20" i="70"/>
  <c r="C24" i="70"/>
  <c r="C28" i="70"/>
  <c r="C19" i="70"/>
  <c r="C23" i="70"/>
  <c r="C27" i="70"/>
  <c r="C31" i="70"/>
  <c r="C35" i="70"/>
  <c r="C39" i="70"/>
  <c r="C18" i="70"/>
  <c r="C22" i="70"/>
  <c r="C26" i="70"/>
  <c r="C30" i="70"/>
  <c r="C34" i="70"/>
  <c r="C38" i="70"/>
  <c r="C32" i="70"/>
  <c r="C36" i="70"/>
  <c r="C25" i="70"/>
  <c r="C29" i="70"/>
  <c r="C33" i="70"/>
  <c r="L28" i="19" l="1"/>
  <c r="H41" i="70"/>
  <c r="H28" i="19" s="1"/>
  <c r="H94" i="98"/>
  <c r="H22" i="19" s="1"/>
  <c r="L94" i="98"/>
  <c r="L22" i="19" l="1"/>
  <c r="L95" i="98"/>
  <c r="K29" i="10" l="1"/>
  <c r="F29" i="10"/>
  <c r="K38" i="7" l="1"/>
  <c r="F38" i="7"/>
  <c r="K37" i="7"/>
  <c r="F37" i="7"/>
  <c r="K36" i="7"/>
  <c r="F36" i="7"/>
  <c r="K35" i="7"/>
  <c r="F35" i="7"/>
  <c r="K34" i="7"/>
  <c r="F34" i="7"/>
  <c r="K33" i="7"/>
  <c r="F33" i="7"/>
  <c r="K32" i="7"/>
  <c r="F32" i="7"/>
  <c r="K31" i="7"/>
  <c r="F31" i="7"/>
  <c r="K30" i="7"/>
  <c r="F30" i="7"/>
  <c r="F25" i="12" l="1"/>
  <c r="K25" i="12"/>
  <c r="F26" i="12"/>
  <c r="K26" i="12"/>
  <c r="F27" i="12"/>
  <c r="K27" i="12"/>
  <c r="F28" i="12"/>
  <c r="K28" i="12"/>
  <c r="F29" i="12"/>
  <c r="K29" i="12"/>
  <c r="F30" i="12"/>
  <c r="K30" i="12"/>
  <c r="F31" i="12"/>
  <c r="K31" i="12"/>
  <c r="F32" i="12"/>
  <c r="K32" i="12"/>
  <c r="F33" i="12"/>
  <c r="K33" i="12"/>
  <c r="F34" i="12"/>
  <c r="K34" i="12"/>
  <c r="F35" i="12"/>
  <c r="K35" i="12"/>
  <c r="F36" i="12"/>
  <c r="K36" i="12"/>
  <c r="F37" i="12"/>
  <c r="K37" i="12"/>
  <c r="F38" i="12"/>
  <c r="K38" i="12"/>
  <c r="F39" i="12"/>
  <c r="K39" i="12"/>
  <c r="F40" i="12"/>
  <c r="K40" i="12"/>
  <c r="F41" i="12"/>
  <c r="K41" i="12"/>
  <c r="F43" i="12"/>
  <c r="K43" i="12"/>
  <c r="F44" i="12"/>
  <c r="K44" i="12"/>
  <c r="F45" i="12"/>
  <c r="K45" i="12"/>
  <c r="F46" i="12"/>
  <c r="K46" i="12"/>
  <c r="F47" i="12"/>
  <c r="K47" i="12"/>
  <c r="F48" i="12"/>
  <c r="K48" i="12"/>
  <c r="F49" i="12"/>
  <c r="K49" i="12"/>
  <c r="F50" i="12"/>
  <c r="K50" i="12"/>
  <c r="F51" i="12"/>
  <c r="K51" i="12"/>
  <c r="F52" i="12"/>
  <c r="K52" i="12"/>
  <c r="F53" i="12"/>
  <c r="K53" i="12"/>
  <c r="F54" i="12"/>
  <c r="K54" i="12"/>
  <c r="F55" i="12"/>
  <c r="K55" i="12"/>
  <c r="F56" i="12"/>
  <c r="K56" i="12"/>
  <c r="F57" i="12"/>
  <c r="K57" i="12"/>
  <c r="F58" i="12"/>
  <c r="K58" i="12"/>
  <c r="F59" i="12"/>
  <c r="K59" i="12"/>
  <c r="F60" i="12"/>
  <c r="K60" i="12"/>
  <c r="J62" i="12"/>
  <c r="J32" i="19" s="1"/>
  <c r="E62" i="12"/>
  <c r="E32" i="19" s="1"/>
  <c r="K24" i="12"/>
  <c r="F24" i="12"/>
  <c r="K23" i="12"/>
  <c r="F23" i="12"/>
  <c r="K22" i="12"/>
  <c r="F22" i="12"/>
  <c r="K21" i="12"/>
  <c r="F21" i="12"/>
  <c r="K20" i="12"/>
  <c r="F20" i="12"/>
  <c r="K19" i="12"/>
  <c r="F19" i="12"/>
  <c r="K17" i="12"/>
  <c r="C8" i="19"/>
  <c r="C7" i="19"/>
  <c r="C22" i="19" l="1"/>
  <c r="C18" i="19"/>
  <c r="C32" i="19"/>
  <c r="C17" i="19"/>
  <c r="C28" i="19"/>
  <c r="C21" i="19"/>
  <c r="J49" i="7"/>
  <c r="J18" i="19" s="1"/>
  <c r="E49" i="7"/>
  <c r="E18" i="19" s="1"/>
  <c r="J42" i="10"/>
  <c r="K19" i="7"/>
  <c r="K20" i="7"/>
  <c r="K21" i="7"/>
  <c r="K22" i="7"/>
  <c r="K25" i="7"/>
  <c r="K26" i="7"/>
  <c r="K27" i="7"/>
  <c r="K28" i="7"/>
  <c r="F25" i="7"/>
  <c r="F26" i="7"/>
  <c r="F27" i="7"/>
  <c r="F28" i="7"/>
  <c r="E42" i="10" l="1"/>
  <c r="E17" i="19" s="1"/>
  <c r="B3" i="12" l="1"/>
  <c r="B4" i="12"/>
  <c r="B7" i="12"/>
  <c r="B8" i="12"/>
  <c r="A15" i="12"/>
  <c r="B62" i="12" s="1"/>
  <c r="B15" i="12"/>
  <c r="B3" i="11"/>
  <c r="B4" i="11"/>
  <c r="B7" i="11"/>
  <c r="B8" i="11"/>
  <c r="A15" i="11"/>
  <c r="B42" i="11" s="1"/>
  <c r="B15" i="11"/>
  <c r="K20" i="11"/>
  <c r="F21" i="11"/>
  <c r="K21" i="11"/>
  <c r="F22" i="11"/>
  <c r="K22" i="11"/>
  <c r="F23" i="11"/>
  <c r="K23" i="11"/>
  <c r="F24" i="11"/>
  <c r="K24" i="11"/>
  <c r="F25" i="11"/>
  <c r="K25" i="11"/>
  <c r="F26" i="11"/>
  <c r="K26" i="11"/>
  <c r="F27" i="11"/>
  <c r="K27" i="11"/>
  <c r="F28" i="11"/>
  <c r="K28" i="11"/>
  <c r="F29" i="11"/>
  <c r="K29" i="11"/>
  <c r="F30" i="11"/>
  <c r="K30" i="11"/>
  <c r="F31" i="11"/>
  <c r="K31" i="11"/>
  <c r="F32" i="11"/>
  <c r="K32" i="11"/>
  <c r="F33" i="11"/>
  <c r="K33" i="11"/>
  <c r="F34" i="11"/>
  <c r="K34" i="11"/>
  <c r="F35" i="11"/>
  <c r="K35" i="11"/>
  <c r="F36" i="11"/>
  <c r="K36" i="11"/>
  <c r="F37" i="11"/>
  <c r="K37" i="11"/>
  <c r="F38" i="11"/>
  <c r="K38" i="11"/>
  <c r="F39" i="11"/>
  <c r="K39" i="11"/>
  <c r="F40" i="11"/>
  <c r="K40" i="11"/>
  <c r="B3" i="7"/>
  <c r="B4" i="7"/>
  <c r="B7" i="7"/>
  <c r="B8" i="7"/>
  <c r="A15" i="7"/>
  <c r="B49" i="7" s="1"/>
  <c r="B15" i="7"/>
  <c r="F20" i="7"/>
  <c r="F21" i="7"/>
  <c r="F22" i="7"/>
  <c r="K41" i="7"/>
  <c r="K42" i="7"/>
  <c r="K43" i="7"/>
  <c r="K44" i="7"/>
  <c r="K45" i="7"/>
  <c r="B3" i="10"/>
  <c r="B4" i="10"/>
  <c r="B7" i="10"/>
  <c r="C29" i="10" s="1"/>
  <c r="B8" i="10"/>
  <c r="G29" i="10" s="1"/>
  <c r="H29" i="10" s="1"/>
  <c r="L29" i="10" s="1"/>
  <c r="A15" i="10"/>
  <c r="B42" i="10" s="1"/>
  <c r="B15" i="10"/>
  <c r="K19" i="10"/>
  <c r="F20" i="10"/>
  <c r="K20" i="10"/>
  <c r="F21" i="10"/>
  <c r="K21" i="10"/>
  <c r="F22" i="10"/>
  <c r="K22" i="10"/>
  <c r="F23" i="10"/>
  <c r="K23" i="10"/>
  <c r="F24" i="10"/>
  <c r="K24" i="10"/>
  <c r="F25" i="10"/>
  <c r="K25" i="10"/>
  <c r="F27" i="10"/>
  <c r="F28" i="10"/>
  <c r="K28" i="10"/>
  <c r="F30" i="10"/>
  <c r="K30" i="10"/>
  <c r="F31" i="10"/>
  <c r="K31" i="10"/>
  <c r="F32" i="10"/>
  <c r="F33" i="10"/>
  <c r="K33" i="10"/>
  <c r="F34" i="10"/>
  <c r="K34" i="10"/>
  <c r="F35" i="10"/>
  <c r="K35" i="10"/>
  <c r="F36" i="10"/>
  <c r="K36" i="10"/>
  <c r="F38" i="10"/>
  <c r="K38" i="10"/>
  <c r="F39" i="10"/>
  <c r="K39" i="10"/>
  <c r="F40" i="10"/>
  <c r="K40" i="10"/>
  <c r="F41" i="10"/>
  <c r="K41" i="10"/>
  <c r="C3" i="19"/>
  <c r="E26" i="19"/>
  <c r="E30" i="19" s="1"/>
  <c r="E34" i="19" s="1"/>
  <c r="J17" i="19"/>
  <c r="J26" i="19" s="1"/>
  <c r="J30" i="19" s="1"/>
  <c r="J34" i="19" s="1"/>
  <c r="F49" i="7" l="1"/>
  <c r="J36" i="19"/>
  <c r="J38" i="19" s="1"/>
  <c r="E36" i="19"/>
  <c r="E38" i="19" s="1"/>
  <c r="G41" i="7"/>
  <c r="H41" i="7" s="1"/>
  <c r="L41" i="7" s="1"/>
  <c r="G44" i="7"/>
  <c r="H44" i="7" s="1"/>
  <c r="L44" i="7" s="1"/>
  <c r="G47" i="7"/>
  <c r="H47" i="7" s="1"/>
  <c r="L47" i="7" s="1"/>
  <c r="G46" i="7"/>
  <c r="H46" i="7" s="1"/>
  <c r="L46" i="7" s="1"/>
  <c r="G43" i="7"/>
  <c r="H43" i="7" s="1"/>
  <c r="G42" i="7"/>
  <c r="H42" i="7" s="1"/>
  <c r="G45" i="7"/>
  <c r="H45" i="7" s="1"/>
  <c r="G48" i="7"/>
  <c r="H48" i="7" s="1"/>
  <c r="L48" i="7" s="1"/>
  <c r="C41" i="7"/>
  <c r="C44" i="7"/>
  <c r="C47" i="7"/>
  <c r="C42" i="7"/>
  <c r="C45" i="7"/>
  <c r="C48" i="7"/>
  <c r="C43" i="7"/>
  <c r="C46" i="7"/>
  <c r="C27" i="7"/>
  <c r="C38" i="7"/>
  <c r="C37" i="7"/>
  <c r="C30" i="7"/>
  <c r="C36" i="7"/>
  <c r="C35" i="7"/>
  <c r="C34" i="7"/>
  <c r="C33" i="7"/>
  <c r="C32" i="7"/>
  <c r="C31" i="7"/>
  <c r="G34" i="7"/>
  <c r="G33" i="7"/>
  <c r="H33" i="7" s="1"/>
  <c r="L33" i="7" s="1"/>
  <c r="G32" i="7"/>
  <c r="H32" i="7" s="1"/>
  <c r="L32" i="7" s="1"/>
  <c r="G31" i="7"/>
  <c r="H31" i="7" s="1"/>
  <c r="L31" i="7" s="1"/>
  <c r="G38" i="7"/>
  <c r="H38" i="7" s="1"/>
  <c r="L38" i="7" s="1"/>
  <c r="G37" i="7"/>
  <c r="H37" i="7" s="1"/>
  <c r="L37" i="7" s="1"/>
  <c r="G30" i="7"/>
  <c r="H30" i="7" s="1"/>
  <c r="L30" i="7" s="1"/>
  <c r="G36" i="7"/>
  <c r="H36" i="7" s="1"/>
  <c r="L36" i="7" s="1"/>
  <c r="G35" i="7"/>
  <c r="H35" i="7" s="1"/>
  <c r="L35" i="7" s="1"/>
  <c r="C25" i="12"/>
  <c r="C26" i="12"/>
  <c r="C33" i="12"/>
  <c r="C34" i="12"/>
  <c r="C41" i="12"/>
  <c r="C42" i="12"/>
  <c r="C49" i="12"/>
  <c r="C50" i="12"/>
  <c r="C57" i="12"/>
  <c r="C58" i="12"/>
  <c r="C31" i="12"/>
  <c r="C32" i="12"/>
  <c r="C39" i="12"/>
  <c r="C40" i="12"/>
  <c r="C47" i="12"/>
  <c r="C48" i="12"/>
  <c r="C55" i="12"/>
  <c r="C56" i="12"/>
  <c r="C38" i="12"/>
  <c r="C46" i="12"/>
  <c r="C54" i="12"/>
  <c r="C27" i="12"/>
  <c r="C28" i="12"/>
  <c r="C35" i="12"/>
  <c r="C36" i="12"/>
  <c r="C43" i="12"/>
  <c r="C44" i="12"/>
  <c r="C51" i="12"/>
  <c r="C52" i="12"/>
  <c r="C59" i="12"/>
  <c r="C60" i="12"/>
  <c r="C29" i="12"/>
  <c r="C30" i="12"/>
  <c r="C37" i="12"/>
  <c r="C45" i="12"/>
  <c r="C53" i="12"/>
  <c r="G29" i="12"/>
  <c r="H29" i="12" s="1"/>
  <c r="L29" i="12" s="1"/>
  <c r="G30" i="12"/>
  <c r="H30" i="12" s="1"/>
  <c r="L30" i="12" s="1"/>
  <c r="G37" i="12"/>
  <c r="H37" i="12" s="1"/>
  <c r="L37" i="12" s="1"/>
  <c r="G38" i="12"/>
  <c r="H38" i="12" s="1"/>
  <c r="L38" i="12" s="1"/>
  <c r="G45" i="12"/>
  <c r="H45" i="12" s="1"/>
  <c r="L45" i="12" s="1"/>
  <c r="G46" i="12"/>
  <c r="H46" i="12" s="1"/>
  <c r="L46" i="12" s="1"/>
  <c r="G53" i="12"/>
  <c r="H53" i="12" s="1"/>
  <c r="L53" i="12" s="1"/>
  <c r="G54" i="12"/>
  <c r="H54" i="12" s="1"/>
  <c r="L54" i="12" s="1"/>
  <c r="G27" i="12"/>
  <c r="H27" i="12" s="1"/>
  <c r="L27" i="12" s="1"/>
  <c r="G28" i="12"/>
  <c r="H28" i="12" s="1"/>
  <c r="L28" i="12" s="1"/>
  <c r="G35" i="12"/>
  <c r="H35" i="12" s="1"/>
  <c r="L35" i="12" s="1"/>
  <c r="G36" i="12"/>
  <c r="H36" i="12" s="1"/>
  <c r="L36" i="12" s="1"/>
  <c r="G43" i="12"/>
  <c r="H43" i="12" s="1"/>
  <c r="L43" i="12" s="1"/>
  <c r="G44" i="12"/>
  <c r="H44" i="12" s="1"/>
  <c r="L44" i="12" s="1"/>
  <c r="G51" i="12"/>
  <c r="H51" i="12" s="1"/>
  <c r="L51" i="12" s="1"/>
  <c r="G52" i="12"/>
  <c r="H52" i="12" s="1"/>
  <c r="L52" i="12" s="1"/>
  <c r="G59" i="12"/>
  <c r="H59" i="12" s="1"/>
  <c r="L59" i="12" s="1"/>
  <c r="G60" i="12"/>
  <c r="H60" i="12" s="1"/>
  <c r="L60" i="12" s="1"/>
  <c r="G41" i="12"/>
  <c r="H41" i="12" s="1"/>
  <c r="L41" i="12" s="1"/>
  <c r="G49" i="12"/>
  <c r="H49" i="12" s="1"/>
  <c r="L49" i="12" s="1"/>
  <c r="G50" i="12"/>
  <c r="H50" i="12" s="1"/>
  <c r="L50" i="12" s="1"/>
  <c r="G31" i="12"/>
  <c r="H31" i="12" s="1"/>
  <c r="L31" i="12" s="1"/>
  <c r="G32" i="12"/>
  <c r="H32" i="12" s="1"/>
  <c r="L32" i="12" s="1"/>
  <c r="G39" i="12"/>
  <c r="H39" i="12" s="1"/>
  <c r="L39" i="12" s="1"/>
  <c r="G40" i="12"/>
  <c r="H40" i="12" s="1"/>
  <c r="L40" i="12" s="1"/>
  <c r="G47" i="12"/>
  <c r="H47" i="12" s="1"/>
  <c r="L47" i="12" s="1"/>
  <c r="G48" i="12"/>
  <c r="H48" i="12" s="1"/>
  <c r="L48" i="12" s="1"/>
  <c r="G55" i="12"/>
  <c r="H55" i="12" s="1"/>
  <c r="L55" i="12" s="1"/>
  <c r="G56" i="12"/>
  <c r="H56" i="12" s="1"/>
  <c r="L56" i="12" s="1"/>
  <c r="G25" i="12"/>
  <c r="H25" i="12" s="1"/>
  <c r="L25" i="12" s="1"/>
  <c r="G26" i="12"/>
  <c r="H26" i="12" s="1"/>
  <c r="L26" i="12" s="1"/>
  <c r="G33" i="12"/>
  <c r="H33" i="12" s="1"/>
  <c r="L33" i="12" s="1"/>
  <c r="G34" i="12"/>
  <c r="H34" i="12" s="1"/>
  <c r="L34" i="12" s="1"/>
  <c r="G42" i="12"/>
  <c r="G57" i="12"/>
  <c r="H57" i="12" s="1"/>
  <c r="L57" i="12" s="1"/>
  <c r="G58" i="12"/>
  <c r="H58" i="12" s="1"/>
  <c r="L58" i="12" s="1"/>
  <c r="K42" i="10"/>
  <c r="K17" i="19" s="1"/>
  <c r="K49" i="7"/>
  <c r="K18" i="19" s="1"/>
  <c r="F62" i="12"/>
  <c r="F32" i="19" s="1"/>
  <c r="K62" i="12"/>
  <c r="K32" i="19" s="1"/>
  <c r="C19" i="12"/>
  <c r="C17" i="12"/>
  <c r="C21" i="12"/>
  <c r="C20" i="12"/>
  <c r="C24" i="12"/>
  <c r="C23" i="12"/>
  <c r="C22" i="12"/>
  <c r="G21" i="12"/>
  <c r="H21" i="12" s="1"/>
  <c r="L21" i="12" s="1"/>
  <c r="G20" i="12"/>
  <c r="H20" i="12" s="1"/>
  <c r="L20" i="12" s="1"/>
  <c r="G24" i="12"/>
  <c r="H24" i="12" s="1"/>
  <c r="L24" i="12" s="1"/>
  <c r="G23" i="12"/>
  <c r="H23" i="12" s="1"/>
  <c r="L23" i="12" s="1"/>
  <c r="G22" i="12"/>
  <c r="H22" i="12" s="1"/>
  <c r="L22" i="12" s="1"/>
  <c r="G19" i="12"/>
  <c r="H19" i="12" s="1"/>
  <c r="L19" i="12" s="1"/>
  <c r="G17" i="12"/>
  <c r="H17" i="12" s="1"/>
  <c r="F24" i="19"/>
  <c r="F18" i="19"/>
  <c r="G62" i="12"/>
  <c r="G32" i="19" s="1"/>
  <c r="G28" i="7"/>
  <c r="H28" i="7" s="1"/>
  <c r="L28" i="7" s="1"/>
  <c r="G26" i="7"/>
  <c r="H26" i="7" s="1"/>
  <c r="L26" i="7" s="1"/>
  <c r="G27" i="7"/>
  <c r="H27" i="7" s="1"/>
  <c r="L27" i="7" s="1"/>
  <c r="G25" i="7"/>
  <c r="H25" i="7" s="1"/>
  <c r="L25" i="7" s="1"/>
  <c r="F42" i="10"/>
  <c r="F17" i="19" s="1"/>
  <c r="C20" i="7"/>
  <c r="G19" i="7"/>
  <c r="H19" i="7" s="1"/>
  <c r="G21" i="10"/>
  <c r="H21" i="10" s="1"/>
  <c r="L21" i="10" s="1"/>
  <c r="C40" i="10"/>
  <c r="G19" i="10"/>
  <c r="H19" i="10" s="1"/>
  <c r="G40" i="10"/>
  <c r="H40" i="10" s="1"/>
  <c r="L40" i="10" s="1"/>
  <c r="G30" i="10"/>
  <c r="H30" i="10" s="1"/>
  <c r="L30" i="10" s="1"/>
  <c r="G42" i="10"/>
  <c r="G17" i="19" s="1"/>
  <c r="C33" i="10"/>
  <c r="C21" i="7"/>
  <c r="G49" i="7"/>
  <c r="G18" i="19" s="1"/>
  <c r="C25" i="7"/>
  <c r="G23" i="10"/>
  <c r="H23" i="10" s="1"/>
  <c r="L23" i="10" s="1"/>
  <c r="C35" i="11"/>
  <c r="G38" i="10"/>
  <c r="H38" i="10" s="1"/>
  <c r="L38" i="10" s="1"/>
  <c r="G31" i="10"/>
  <c r="H31" i="10" s="1"/>
  <c r="L31" i="10" s="1"/>
  <c r="G28" i="10"/>
  <c r="H28" i="10" s="1"/>
  <c r="L28" i="10" s="1"/>
  <c r="G25" i="10"/>
  <c r="H25" i="10" s="1"/>
  <c r="L25" i="10" s="1"/>
  <c r="C20" i="11"/>
  <c r="C25" i="11"/>
  <c r="C33" i="11"/>
  <c r="C23" i="11"/>
  <c r="C31" i="11"/>
  <c r="C39" i="11"/>
  <c r="C30" i="10"/>
  <c r="C31" i="10"/>
  <c r="G21" i="7"/>
  <c r="H21" i="7" s="1"/>
  <c r="L21" i="7" s="1"/>
  <c r="C37" i="11"/>
  <c r="C21" i="11"/>
  <c r="C27" i="11"/>
  <c r="C36" i="10"/>
  <c r="C25" i="10"/>
  <c r="C29" i="11"/>
  <c r="G36" i="10"/>
  <c r="H36" i="10" s="1"/>
  <c r="L36" i="10" s="1"/>
  <c r="G33" i="10"/>
  <c r="H33" i="10" s="1"/>
  <c r="L33" i="10" s="1"/>
  <c r="C41" i="10"/>
  <c r="C39" i="10"/>
  <c r="C38" i="10"/>
  <c r="C35" i="10"/>
  <c r="C34" i="10"/>
  <c r="C24" i="10"/>
  <c r="C23" i="10"/>
  <c r="C20" i="10"/>
  <c r="L45" i="7"/>
  <c r="C19" i="10"/>
  <c r="C28" i="10"/>
  <c r="C21" i="10"/>
  <c r="C22" i="10"/>
  <c r="C19" i="7"/>
  <c r="C28" i="7"/>
  <c r="C26" i="7"/>
  <c r="C22" i="7"/>
  <c r="G20" i="10"/>
  <c r="H20" i="10" s="1"/>
  <c r="L20" i="10" s="1"/>
  <c r="G22" i="10"/>
  <c r="H22" i="10" s="1"/>
  <c r="L22" i="10" s="1"/>
  <c r="G24" i="10"/>
  <c r="H24" i="10" s="1"/>
  <c r="L24" i="10" s="1"/>
  <c r="G34" i="10"/>
  <c r="H34" i="10" s="1"/>
  <c r="L34" i="10" s="1"/>
  <c r="G35" i="10"/>
  <c r="H35" i="10" s="1"/>
  <c r="L35" i="10" s="1"/>
  <c r="G39" i="10"/>
  <c r="H39" i="10" s="1"/>
  <c r="L39" i="10" s="1"/>
  <c r="G41" i="10"/>
  <c r="H41" i="10" s="1"/>
  <c r="L41" i="10" s="1"/>
  <c r="L43" i="7"/>
  <c r="G20" i="7"/>
  <c r="H20" i="7" s="1"/>
  <c r="L20" i="7" s="1"/>
  <c r="G22" i="7"/>
  <c r="H22" i="7" s="1"/>
  <c r="L22" i="7" s="1"/>
  <c r="L42" i="7"/>
  <c r="G20" i="11"/>
  <c r="H20" i="11" s="1"/>
  <c r="G22" i="11"/>
  <c r="H22" i="11" s="1"/>
  <c r="L22" i="11" s="1"/>
  <c r="G24" i="11"/>
  <c r="H24" i="11" s="1"/>
  <c r="L24" i="11" s="1"/>
  <c r="G26" i="11"/>
  <c r="H26" i="11" s="1"/>
  <c r="L26" i="11" s="1"/>
  <c r="G28" i="11"/>
  <c r="H28" i="11" s="1"/>
  <c r="L28" i="11" s="1"/>
  <c r="G30" i="11"/>
  <c r="H30" i="11" s="1"/>
  <c r="L30" i="11" s="1"/>
  <c r="G32" i="11"/>
  <c r="H32" i="11" s="1"/>
  <c r="L32" i="11" s="1"/>
  <c r="G34" i="11"/>
  <c r="H34" i="11" s="1"/>
  <c r="L34" i="11" s="1"/>
  <c r="G36" i="11"/>
  <c r="G38" i="11"/>
  <c r="H38" i="11" s="1"/>
  <c r="L38" i="11" s="1"/>
  <c r="G40" i="11"/>
  <c r="H40" i="11" s="1"/>
  <c r="L40" i="11" s="1"/>
  <c r="G21" i="11"/>
  <c r="H21" i="11" s="1"/>
  <c r="L21" i="11" s="1"/>
  <c r="G23" i="11"/>
  <c r="H23" i="11" s="1"/>
  <c r="L23" i="11" s="1"/>
  <c r="G25" i="11"/>
  <c r="H25" i="11" s="1"/>
  <c r="L25" i="11" s="1"/>
  <c r="G27" i="11"/>
  <c r="H27" i="11" s="1"/>
  <c r="L27" i="11" s="1"/>
  <c r="G29" i="11"/>
  <c r="H29" i="11" s="1"/>
  <c r="L29" i="11" s="1"/>
  <c r="G31" i="11"/>
  <c r="H31" i="11" s="1"/>
  <c r="L31" i="11" s="1"/>
  <c r="G33" i="11"/>
  <c r="H33" i="11" s="1"/>
  <c r="L33" i="11" s="1"/>
  <c r="G35" i="11"/>
  <c r="H35" i="11" s="1"/>
  <c r="L35" i="11" s="1"/>
  <c r="G37" i="11"/>
  <c r="H37" i="11" s="1"/>
  <c r="L37" i="11" s="1"/>
  <c r="G39" i="11"/>
  <c r="H39" i="11" s="1"/>
  <c r="L39" i="11" s="1"/>
  <c r="G42" i="11"/>
  <c r="G24" i="19" s="1"/>
  <c r="C40" i="11"/>
  <c r="C38" i="11"/>
  <c r="C36" i="11"/>
  <c r="C34" i="11"/>
  <c r="C32" i="11"/>
  <c r="C30" i="11"/>
  <c r="C28" i="11"/>
  <c r="C26" i="11"/>
  <c r="C24" i="11"/>
  <c r="C22" i="11"/>
  <c r="K26" i="19" l="1"/>
  <c r="K30" i="19" s="1"/>
  <c r="K34" i="19" s="1"/>
  <c r="K36" i="19" s="1"/>
  <c r="K38" i="19" s="1"/>
  <c r="F26" i="19"/>
  <c r="F30" i="19" s="1"/>
  <c r="F34" i="19" s="1"/>
  <c r="H42" i="12"/>
  <c r="L42" i="12" s="1"/>
  <c r="H34" i="7"/>
  <c r="H49" i="7" s="1"/>
  <c r="H18" i="19" s="1"/>
  <c r="H36" i="11"/>
  <c r="H24" i="19" s="1"/>
  <c r="L17" i="12"/>
  <c r="H62" i="12"/>
  <c r="H32" i="19" s="1"/>
  <c r="L19" i="10"/>
  <c r="L42" i="10" s="1"/>
  <c r="H42" i="10"/>
  <c r="L20" i="11"/>
  <c r="L19" i="7"/>
  <c r="L17" i="19" l="1"/>
  <c r="L43" i="10"/>
  <c r="L62" i="12"/>
  <c r="L32" i="19" s="1"/>
  <c r="F36" i="19"/>
  <c r="F38" i="19" s="1"/>
  <c r="L34" i="7"/>
  <c r="L49" i="7" s="1"/>
  <c r="L36" i="11"/>
  <c r="L18" i="19" l="1"/>
  <c r="L50" i="7"/>
  <c r="L24" i="19"/>
  <c r="L26" i="19" s="1"/>
  <c r="L30" i="19" s="1"/>
  <c r="L34" i="19" s="1"/>
  <c r="L36" i="19" l="1"/>
  <c r="L38" i="19" s="1"/>
  <c r="H17" i="19"/>
  <c r="H26" i="19" s="1"/>
  <c r="H30" i="19" s="1"/>
  <c r="H34" i="19" s="1"/>
  <c r="H36" i="19" l="1"/>
  <c r="H38" i="19" s="1"/>
</calcChain>
</file>

<file path=xl/sharedStrings.xml><?xml version="1.0" encoding="utf-8"?>
<sst xmlns="http://schemas.openxmlformats.org/spreadsheetml/2006/main" count="457" uniqueCount="199">
  <si>
    <t>Bidder :</t>
  </si>
  <si>
    <t>Bidder Company Name</t>
  </si>
  <si>
    <t>Project Name</t>
  </si>
  <si>
    <t>Fire Detection and Suppression System Programme- FALE and Bluff Radar site</t>
  </si>
  <si>
    <t>Foreign Currency:</t>
  </si>
  <si>
    <t>FC</t>
  </si>
  <si>
    <t>ROE: 1R=</t>
  </si>
  <si>
    <t>Date:</t>
  </si>
  <si>
    <t>This file contains the following sheets:</t>
  </si>
  <si>
    <t>G1 SUMMARY</t>
  </si>
  <si>
    <t>Summary of all sheets.</t>
  </si>
  <si>
    <t>G2_1 PMP</t>
  </si>
  <si>
    <t>Project management and associated costs.</t>
  </si>
  <si>
    <t>G2_2 ILS</t>
  </si>
  <si>
    <t>Logistic Support and associated costs.</t>
  </si>
  <si>
    <t>G3_1 to 2</t>
  </si>
  <si>
    <t>All items and associated cost on the equipment per site.</t>
  </si>
  <si>
    <t>G4 Miscellaneous</t>
  </si>
  <si>
    <t>All miscellaneous items costs</t>
  </si>
  <si>
    <t>G5_1 Support Contract (Base)</t>
  </si>
  <si>
    <t>10 Year maintenance contract at base cost. Please provide details.</t>
  </si>
  <si>
    <t>G5_2 Support Contract (Inflated)</t>
  </si>
  <si>
    <t>10 Year maintenance contract including inflation. Please provide details.</t>
  </si>
  <si>
    <t>G6 Options</t>
  </si>
  <si>
    <t>All optional items and costs</t>
  </si>
  <si>
    <t>VAT SHALL BE CLEARLY INDICATED ON THE G1 SUMMARY SHEET</t>
  </si>
  <si>
    <t>THE BIDDER SHALL BE RESPONSIBLE FOR VERIFYING THAT THERE ARE NO ERROS IN QUANTITIES, PRICING, CALCULATIONS AND TOTALS AS INDICATED ON THEIR SUBMITTED PRICING SCHEDULE</t>
  </si>
  <si>
    <t>BIDDER PRICE SCHEDULE: APPENDIX G1</t>
  </si>
  <si>
    <t>(INCLUDING VALUE ADDED TAX)</t>
  </si>
  <si>
    <t>BIDDER :</t>
  </si>
  <si>
    <t>DESCRIPTION :</t>
  </si>
  <si>
    <t>Item Nr:</t>
  </si>
  <si>
    <t>G1</t>
  </si>
  <si>
    <t>Item Description:</t>
  </si>
  <si>
    <t>SUMMARY</t>
  </si>
  <si>
    <t>Foreign Currancy</t>
  </si>
  <si>
    <t>ROE: 1R =</t>
  </si>
  <si>
    <t>Overseas Items</t>
  </si>
  <si>
    <t>Local Items</t>
  </si>
  <si>
    <t>Schedule Item Number</t>
  </si>
  <si>
    <t>Description</t>
  </si>
  <si>
    <t>Foreign Currency</t>
  </si>
  <si>
    <t>Quantity</t>
  </si>
  <si>
    <t>Foreign Amount Unit Cost</t>
  </si>
  <si>
    <t>Foreign Amount  Total Cost</t>
  </si>
  <si>
    <t>ROE: 1R = …</t>
  </si>
  <si>
    <t>Total Foreign Cost in Rands</t>
  </si>
  <si>
    <t>Local Amount Unit Cost</t>
  </si>
  <si>
    <t>Local Amount Total Cost</t>
  </si>
  <si>
    <t>Total Rands</t>
  </si>
  <si>
    <t>G2</t>
  </si>
  <si>
    <t>SERVICES</t>
  </si>
  <si>
    <t>G2.1</t>
  </si>
  <si>
    <t>Project Management</t>
  </si>
  <si>
    <t>G2.2</t>
  </si>
  <si>
    <t>Integrated Logistic Support</t>
  </si>
  <si>
    <t>G3</t>
  </si>
  <si>
    <t>INSTALLATION AND MATERIALS</t>
  </si>
  <si>
    <t>G3.1</t>
  </si>
  <si>
    <t>FALE</t>
  </si>
  <si>
    <t>G3.2</t>
  </si>
  <si>
    <t>Bluff Radar</t>
  </si>
  <si>
    <t>G4</t>
  </si>
  <si>
    <t>MISCELLANEOUS</t>
  </si>
  <si>
    <t>TOTAL (Excluding System Support)</t>
  </si>
  <si>
    <t>G5.2</t>
  </si>
  <si>
    <t>SUPPORT CONTRACT (with Inflation)</t>
  </si>
  <si>
    <t>GRAND TOTAL</t>
  </si>
  <si>
    <t>G6</t>
  </si>
  <si>
    <t>OPTIONS</t>
  </si>
  <si>
    <t>GRAND TOTAL (Including Options)</t>
  </si>
  <si>
    <t>VAT (15%)</t>
  </si>
  <si>
    <t>GRAND TOTAL (Including VAT)</t>
  </si>
  <si>
    <t>BIDDER PRICE SCHEDULE: APPENDIX G2.1</t>
  </si>
  <si>
    <t>PROJECT :</t>
  </si>
  <si>
    <t>{All project Management items, with at least the following items. Additional items must be added and quantities adjusted by the bidder as necessary.}</t>
  </si>
  <si>
    <t>2.1.1</t>
  </si>
  <si>
    <t>Documents:</t>
  </si>
  <si>
    <t>Project Management Plan</t>
  </si>
  <si>
    <t>As-Built Document</t>
  </si>
  <si>
    <t>Master Project Schedule</t>
  </si>
  <si>
    <t>Safety File</t>
  </si>
  <si>
    <t>Site Survey Report</t>
  </si>
  <si>
    <t>Resource Allocation Plan</t>
  </si>
  <si>
    <t xml:space="preserve">Design and Specification </t>
  </si>
  <si>
    <t>2.1.2</t>
  </si>
  <si>
    <t>Acceptance Tests</t>
  </si>
  <si>
    <t>Factory Acceptance Test</t>
  </si>
  <si>
    <t>Installation and commisioning tests</t>
  </si>
  <si>
    <t>Site Acceptance Test</t>
  </si>
  <si>
    <t>2.1.3</t>
  </si>
  <si>
    <t>Project Management Services</t>
  </si>
  <si>
    <t>All PM Services</t>
  </si>
  <si>
    <t>Decommissioning and Disposal</t>
  </si>
  <si>
    <t>Electrical Compliance Certificates (COCs)</t>
  </si>
  <si>
    <t>2.1.4</t>
  </si>
  <si>
    <t>Shipping, Insurance &amp; Associated costs</t>
  </si>
  <si>
    <t>Shipping</t>
  </si>
  <si>
    <t>Insurance</t>
  </si>
  <si>
    <t>BIDDER PRICE SCHEDULE: APPENDIX G2.2</t>
  </si>
  <si>
    <t>{ All logistic support items with at least the following items. Additional items must be added and quantities adjusted by the bidder as necessary.}</t>
  </si>
  <si>
    <t>2.2.1</t>
  </si>
  <si>
    <t>Logistic Support Services</t>
  </si>
  <si>
    <t>Logistic Support</t>
  </si>
  <si>
    <t>Packaging ,Shipping, Handling and Transportation</t>
  </si>
  <si>
    <t>Training</t>
  </si>
  <si>
    <t>Site preparations</t>
  </si>
  <si>
    <t>2.2.2</t>
  </si>
  <si>
    <t>Documents</t>
  </si>
  <si>
    <t>Integrated Logistic Support Plan</t>
  </si>
  <si>
    <t>Solution Design</t>
  </si>
  <si>
    <t>2.2.3</t>
  </si>
  <si>
    <t>Spares</t>
  </si>
  <si>
    <t>2.2.4</t>
  </si>
  <si>
    <t>PBU</t>
  </si>
  <si>
    <t>BIDDER PRICE SCHEDULE: APPENDIX G3.1</t>
  </si>
  <si>
    <t>Description
{Equipment Common to all site}</t>
  </si>
  <si>
    <t>(All equipment as required, with at least the following headings. Additional items must be added and quantities adjusted by the bidder as necessary.)</t>
  </si>
  <si>
    <t>Fire Detection System</t>
  </si>
  <si>
    <t>Addressable Fire Alarm Control Panel</t>
  </si>
  <si>
    <t>Battery set for FACP</t>
  </si>
  <si>
    <t>Addressable loop card/module</t>
  </si>
  <si>
    <t>Network card</t>
  </si>
  <si>
    <t>Detectors</t>
  </si>
  <si>
    <t xml:space="preserve">    Addressable smoke detectors (list and cost all proposed types)</t>
  </si>
  <si>
    <t xml:space="preserve">    Addressable heat detectors (list and cost all proposed types)</t>
  </si>
  <si>
    <t xml:space="preserve">    Addressable flame detectors (list and cost all proposed types)</t>
  </si>
  <si>
    <t xml:space="preserve">    Multi-criteria detectors (list and cost all proposed types)</t>
  </si>
  <si>
    <t>Mounting solution including brackets</t>
  </si>
  <si>
    <t>Addressable manual call point</t>
  </si>
  <si>
    <t>Addressable sounder</t>
  </si>
  <si>
    <t>Addressable sounder beacon</t>
  </si>
  <si>
    <t>Strobe beacon</t>
  </si>
  <si>
    <t>Addressable input/output module</t>
  </si>
  <si>
    <t>Monitor module</t>
  </si>
  <si>
    <t>Control Module</t>
  </si>
  <si>
    <t>Short circuit isolator module</t>
  </si>
  <si>
    <t>Fire Suppression System</t>
  </si>
  <si>
    <r>
      <t xml:space="preserve">(List </t>
    </r>
    <r>
      <rPr>
        <b/>
        <sz val="10"/>
        <rFont val="Arial"/>
        <family val="2"/>
      </rPr>
      <t>ALL</t>
    </r>
    <r>
      <rPr>
        <sz val="10"/>
        <rFont val="Arial"/>
        <family val="2"/>
      </rPr>
      <t xml:space="preserve"> material and equipment needed, with the following as minimum)</t>
    </r>
  </si>
  <si>
    <t>Fire Suppression Control Panel</t>
  </si>
  <si>
    <t>Clean agent storage cylinders (with valve and pressure guage)</t>
  </si>
  <si>
    <t>Clean agent</t>
  </si>
  <si>
    <t>Actuators</t>
  </si>
  <si>
    <t xml:space="preserve">    Electric actuator</t>
  </si>
  <si>
    <t xml:space="preserve">    Manual actuator</t>
  </si>
  <si>
    <t xml:space="preserve">    Pneumatic actuator</t>
  </si>
  <si>
    <t>Discharge hose</t>
  </si>
  <si>
    <t>Directional valves</t>
  </si>
  <si>
    <t>Discharge pipes</t>
  </si>
  <si>
    <t>Pipe fittings</t>
  </si>
  <si>
    <t>Pipe supports and clamps</t>
  </si>
  <si>
    <t>Discharge nozzles</t>
  </si>
  <si>
    <t>Pressure relief vents</t>
  </si>
  <si>
    <t>Manual release station</t>
  </si>
  <si>
    <t>Abort switch</t>
  </si>
  <si>
    <t>Pressure switch</t>
  </si>
  <si>
    <t>Monitoring</t>
  </si>
  <si>
    <t>Alarm devices (audio and visual)</t>
  </si>
  <si>
    <t>Auxiliaries</t>
  </si>
  <si>
    <t>Relays</t>
  </si>
  <si>
    <t>Signage</t>
  </si>
  <si>
    <t>Cables (list and cost all proposed types)</t>
  </si>
  <si>
    <t>Cable trays, glands, ferrules, lugs, etc. (list and cost all proposed types)</t>
  </si>
  <si>
    <t>Conduit</t>
  </si>
  <si>
    <t>Trunking</t>
  </si>
  <si>
    <t>Earthing and bonding</t>
  </si>
  <si>
    <t>Junction boxes</t>
  </si>
  <si>
    <t>HVAC shutdown interface</t>
  </si>
  <si>
    <t>Elevator recall interface</t>
  </si>
  <si>
    <t>PA system interface</t>
  </si>
  <si>
    <t>Access control interface</t>
  </si>
  <si>
    <t>Civil works</t>
  </si>
  <si>
    <t>Software</t>
  </si>
  <si>
    <t xml:space="preserve">Installation and Integration </t>
  </si>
  <si>
    <t>Total installation and integration for all areas (Approach radar hall, equipment Room A, equipment Room B, control tower shaft,  UPS room, main building, under floor (approach radar hall, equipment room A and B, control tower cab))</t>
  </si>
  <si>
    <t>Auxiliary</t>
  </si>
  <si>
    <t>Air conditioning interface</t>
  </si>
  <si>
    <t>Total installation and integration for all areas</t>
  </si>
  <si>
    <t>BIDDER PRICE SCHEDULE: APPENDIX G4</t>
  </si>
  <si>
    <t>(Items and services necessary for the installation, commissioning, operation and maintenance of the system and not included elsewhere.)</t>
  </si>
  <si>
    <t>(To be individually itemized and priced.)</t>
  </si>
  <si>
    <t>BIDDER PRICE SCHEDULE: APPENDIX G6</t>
  </si>
  <si>
    <t>G5.1</t>
  </si>
  <si>
    <t>Support Contract (Base)</t>
  </si>
  <si>
    <t>{Details of the proposed maintenance contract must be included on this price schedule}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</si>
  <si>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</si>
  <si>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</si>
  <si>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</si>
  <si>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</si>
  <si>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</si>
  <si>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</si>
  <si>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</si>
  <si>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</si>
  <si>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</si>
  <si>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</si>
  <si>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Support Contract with Inflation</t>
  </si>
  <si>
    <t>BIDDER PRICE SCHEDULE: APPENDIX G5</t>
  </si>
  <si>
    <t>G6.1</t>
  </si>
  <si>
    <t>Optional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</si>
</sst>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[$-1C09]dd\ mmmm\ yyyy;@"/>
    <numFmt numFmtId="167" formatCode="_(* #,##0.0000_);_(* \(#,##0.0000\);_(* &quot;-&quot;??_);_(@_)"/>
    <numFmt numFmtId="168" formatCode="_(* #,##0.00000_);_(* \(#,##0.00000\);_(* &quot;-&quot;??_);_(@_)"/>
    <numFmt numFmtId="169" formatCode="0.0"/>
  </numFmts>
  <fonts count="12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0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0" xfId="0" quotePrefix="1" applyFont="1" applyAlignment="1" applyProtection="1">
      <alignment horizontal="left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/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6" xfId="0" applyFont="1" applyBorder="1" applyProtection="1">
      <protection locked="0"/>
    </xf>
    <xf numFmtId="164" fontId="2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2" fillId="2" borderId="1" xfId="1" applyFont="1" applyFill="1" applyBorder="1" applyAlignment="1" applyProtection="1">
      <alignment horizontal="center"/>
      <protection locked="0"/>
    </xf>
    <xf numFmtId="168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64" fontId="3" fillId="2" borderId="26" xfId="1" applyFont="1" applyFill="1" applyBorder="1" applyAlignment="1" applyProtection="1">
      <alignment horizontal="center"/>
      <protection locked="0"/>
    </xf>
    <xf numFmtId="164" fontId="2" fillId="0" borderId="19" xfId="1" applyFont="1" applyFill="1" applyBorder="1" applyAlignment="1" applyProtection="1">
      <alignment horizontal="center"/>
      <protection locked="0"/>
    </xf>
    <xf numFmtId="0" fontId="7" fillId="0" borderId="0" xfId="0" applyFont="1"/>
    <xf numFmtId="164" fontId="3" fillId="2" borderId="39" xfId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0" borderId="3" xfId="1" applyNumberFormat="1" applyFont="1" applyFill="1" applyBorder="1" applyAlignment="1" applyProtection="1">
      <alignment horizontal="center"/>
      <protection locked="0"/>
    </xf>
    <xf numFmtId="1" fontId="2" fillId="0" borderId="7" xfId="1" applyNumberFormat="1" applyFont="1" applyFill="1" applyBorder="1" applyAlignment="1" applyProtection="1">
      <alignment horizontal="center"/>
      <protection locked="0"/>
    </xf>
    <xf numFmtId="1" fontId="2" fillId="0" borderId="18" xfId="1" applyNumberFormat="1" applyFont="1" applyFill="1" applyBorder="1" applyAlignment="1" applyProtection="1">
      <alignment horizontal="center"/>
      <protection locked="0"/>
    </xf>
    <xf numFmtId="164" fontId="7" fillId="0" borderId="0" xfId="1" applyFont="1" applyProtection="1"/>
    <xf numFmtId="164" fontId="2" fillId="4" borderId="1" xfId="1" applyFont="1" applyFill="1" applyBorder="1" applyAlignment="1" applyProtection="1">
      <alignment horizontal="center"/>
    </xf>
    <xf numFmtId="168" fontId="2" fillId="4" borderId="1" xfId="1" applyNumberFormat="1" applyFont="1" applyFill="1" applyBorder="1" applyAlignment="1" applyProtection="1">
      <alignment horizontal="center"/>
    </xf>
    <xf numFmtId="0" fontId="6" fillId="6" borderId="1" xfId="0" applyFont="1" applyFill="1" applyBorder="1" applyAlignment="1" applyProtection="1">
      <alignment horizontal="left" indent="1"/>
      <protection locked="0"/>
    </xf>
    <xf numFmtId="0" fontId="6" fillId="6" borderId="1" xfId="0" applyFont="1" applyFill="1" applyBorder="1" applyProtection="1">
      <protection locked="0"/>
    </xf>
    <xf numFmtId="0" fontId="2" fillId="0" borderId="26" xfId="0" applyFont="1" applyBorder="1" applyAlignment="1" applyProtection="1">
      <alignment horizontal="left" indent="1"/>
      <protection locked="0"/>
    </xf>
    <xf numFmtId="0" fontId="6" fillId="6" borderId="3" xfId="0" applyFont="1" applyFill="1" applyBorder="1" applyProtection="1">
      <protection locked="0"/>
    </xf>
    <xf numFmtId="0" fontId="6" fillId="6" borderId="2" xfId="0" applyFont="1" applyFill="1" applyBorder="1" applyProtection="1">
      <protection locked="0"/>
    </xf>
    <xf numFmtId="0" fontId="6" fillId="6" borderId="61" xfId="0" applyFont="1" applyFill="1" applyBorder="1" applyAlignment="1" applyProtection="1">
      <alignment horizontal="left" indent="1"/>
      <protection locked="0"/>
    </xf>
    <xf numFmtId="0" fontId="6" fillId="6" borderId="62" xfId="0" applyFont="1" applyFill="1" applyBorder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6" fillId="6" borderId="64" xfId="0" applyFont="1" applyFill="1" applyBorder="1" applyProtection="1">
      <protection locked="0"/>
    </xf>
    <xf numFmtId="0" fontId="6" fillId="6" borderId="61" xfId="0" applyFont="1" applyFill="1" applyBorder="1" applyProtection="1">
      <protection locked="0"/>
    </xf>
    <xf numFmtId="0" fontId="2" fillId="0" borderId="54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3" fillId="5" borderId="14" xfId="0" applyNumberFormat="1" applyFont="1" applyFill="1" applyBorder="1" applyAlignment="1" applyProtection="1">
      <alignment horizontal="center"/>
      <protection locked="0"/>
    </xf>
    <xf numFmtId="164" fontId="2" fillId="4" borderId="26" xfId="1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left" indent="5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2" fillId="0" borderId="31" xfId="0" applyFont="1" applyBorder="1" applyProtection="1">
      <protection hidden="1"/>
    </xf>
    <xf numFmtId="0" fontId="6" fillId="2" borderId="1" xfId="0" applyFont="1" applyFill="1" applyBorder="1" applyProtection="1">
      <protection hidden="1"/>
    </xf>
    <xf numFmtId="0" fontId="2" fillId="0" borderId="32" xfId="0" applyFont="1" applyBorder="1" applyProtection="1">
      <protection hidden="1"/>
    </xf>
    <xf numFmtId="0" fontId="2" fillId="0" borderId="1" xfId="0" applyFont="1" applyBorder="1" applyAlignment="1" applyProtection="1">
      <alignment horizontal="left" vertical="top" indent="1"/>
      <protection hidden="1"/>
    </xf>
    <xf numFmtId="0" fontId="2" fillId="0" borderId="33" xfId="0" applyFont="1" applyBorder="1" applyProtection="1">
      <protection hidden="1"/>
    </xf>
    <xf numFmtId="0" fontId="2" fillId="0" borderId="34" xfId="0" applyFont="1" applyBorder="1" applyAlignment="1" applyProtection="1">
      <alignment vertical="top"/>
      <protection hidden="1"/>
    </xf>
    <xf numFmtId="0" fontId="2" fillId="0" borderId="35" xfId="0" applyFont="1" applyBorder="1" applyProtection="1">
      <protection hidden="1"/>
    </xf>
    <xf numFmtId="0" fontId="2" fillId="0" borderId="29" xfId="0" applyFont="1" applyBorder="1" applyAlignment="1" applyProtection="1">
      <alignment vertical="top"/>
      <protection hidden="1"/>
    </xf>
    <xf numFmtId="0" fontId="2" fillId="2" borderId="12" xfId="0" applyFont="1" applyFill="1" applyBorder="1"/>
    <xf numFmtId="0" fontId="2" fillId="2" borderId="13" xfId="0" applyFont="1" applyFill="1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indent="1"/>
    </xf>
    <xf numFmtId="0" fontId="6" fillId="6" borderId="2" xfId="0" applyFont="1" applyFill="1" applyBorder="1"/>
    <xf numFmtId="0" fontId="6" fillId="6" borderId="3" xfId="0" applyFont="1" applyFill="1" applyBorder="1"/>
    <xf numFmtId="0" fontId="6" fillId="6" borderId="1" xfId="0" applyFont="1" applyFill="1" applyBorder="1"/>
    <xf numFmtId="0" fontId="6" fillId="6" borderId="26" xfId="0" applyFont="1" applyFill="1" applyBorder="1"/>
    <xf numFmtId="0" fontId="6" fillId="6" borderId="27" xfId="0" applyFont="1" applyFill="1" applyBorder="1"/>
    <xf numFmtId="0" fontId="2" fillId="0" borderId="3" xfId="0" applyFont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164" fontId="3" fillId="5" borderId="14" xfId="1" applyFont="1" applyFill="1" applyBorder="1" applyAlignment="1" applyProtection="1">
      <alignment horizontal="center"/>
    </xf>
    <xf numFmtId="168" fontId="3" fillId="5" borderId="14" xfId="1" applyNumberFormat="1" applyFont="1" applyFill="1" applyBorder="1" applyAlignment="1" applyProtection="1">
      <alignment horizontal="center"/>
    </xf>
    <xf numFmtId="164" fontId="3" fillId="5" borderId="15" xfId="1" applyFont="1" applyFill="1" applyBorder="1" applyAlignment="1" applyProtection="1">
      <alignment horizont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58" xfId="0" applyFont="1" applyFill="1" applyBorder="1" applyAlignment="1">
      <alignment horizontal="center" vertical="top" wrapText="1"/>
    </xf>
    <xf numFmtId="0" fontId="3" fillId="2" borderId="60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61" xfId="0" applyFont="1" applyFill="1" applyBorder="1"/>
    <xf numFmtId="0" fontId="2" fillId="2" borderId="6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indent="2"/>
    </xf>
    <xf numFmtId="0" fontId="2" fillId="4" borderId="2" xfId="0" applyFont="1" applyFill="1" applyBorder="1"/>
    <xf numFmtId="164" fontId="2" fillId="4" borderId="1" xfId="1" applyFont="1" applyFill="1" applyBorder="1" applyProtection="1"/>
    <xf numFmtId="164" fontId="2" fillId="4" borderId="26" xfId="1" applyFont="1" applyFill="1" applyBorder="1" applyProtection="1"/>
    <xf numFmtId="0" fontId="2" fillId="0" borderId="2" xfId="0" applyFont="1" applyBorder="1" applyAlignment="1">
      <alignment horizontal="left" indent="1"/>
    </xf>
    <xf numFmtId="164" fontId="2" fillId="0" borderId="1" xfId="1" applyFont="1" applyFill="1" applyBorder="1" applyProtection="1"/>
    <xf numFmtId="164" fontId="2" fillId="0" borderId="26" xfId="1" applyFont="1" applyFill="1" applyBorder="1" applyProtection="1"/>
    <xf numFmtId="164" fontId="6" fillId="6" borderId="1" xfId="1" applyFont="1" applyFill="1" applyBorder="1" applyProtection="1"/>
    <xf numFmtId="164" fontId="6" fillId="6" borderId="26" xfId="1" applyFont="1" applyFill="1" applyBorder="1" applyProtection="1"/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right"/>
    </xf>
    <xf numFmtId="164" fontId="6" fillId="5" borderId="14" xfId="1" applyFont="1" applyFill="1" applyBorder="1" applyAlignment="1" applyProtection="1">
      <alignment horizontal="center"/>
    </xf>
    <xf numFmtId="164" fontId="6" fillId="5" borderId="37" xfId="1" applyFont="1" applyFill="1" applyBorder="1" applyAlignment="1" applyProtection="1">
      <alignment horizontal="center"/>
    </xf>
    <xf numFmtId="164" fontId="6" fillId="5" borderId="69" xfId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4" fontId="6" fillId="6" borderId="4" xfId="1" applyFont="1" applyFill="1" applyBorder="1" applyProtection="1"/>
    <xf numFmtId="2" fontId="2" fillId="2" borderId="19" xfId="0" applyNumberFormat="1" applyFont="1" applyFill="1" applyBorder="1" applyAlignment="1">
      <alignment horizontal="center"/>
    </xf>
    <xf numFmtId="164" fontId="2" fillId="2" borderId="38" xfId="1" applyFont="1" applyFill="1" applyBorder="1" applyAlignment="1" applyProtection="1">
      <alignment horizontal="center"/>
    </xf>
    <xf numFmtId="1" fontId="2" fillId="2" borderId="55" xfId="0" applyNumberFormat="1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164" fontId="3" fillId="5" borderId="16" xfId="1" applyFont="1" applyFill="1" applyBorder="1" applyAlignment="1" applyProtection="1">
      <alignment horizontal="center"/>
    </xf>
    <xf numFmtId="164" fontId="3" fillId="5" borderId="40" xfId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167" fontId="2" fillId="4" borderId="1" xfId="1" applyNumberFormat="1" applyFont="1" applyFill="1" applyBorder="1" applyProtection="1"/>
    <xf numFmtId="165" fontId="6" fillId="6" borderId="1" xfId="0" applyNumberFormat="1" applyFont="1" applyFill="1" applyBorder="1"/>
    <xf numFmtId="164" fontId="3" fillId="5" borderId="37" xfId="1" applyFont="1" applyFill="1" applyBorder="1" applyAlignment="1" applyProtection="1">
      <alignment horizontal="center"/>
    </xf>
    <xf numFmtId="1" fontId="3" fillId="5" borderId="15" xfId="1" applyNumberFormat="1" applyFont="1" applyFill="1" applyBorder="1" applyAlignment="1" applyProtection="1">
      <alignment horizontal="center"/>
    </xf>
    <xf numFmtId="164" fontId="2" fillId="4" borderId="39" xfId="1" applyFont="1" applyFill="1" applyBorder="1" applyAlignment="1" applyProtection="1">
      <alignment horizontal="center"/>
    </xf>
    <xf numFmtId="164" fontId="3" fillId="4" borderId="26" xfId="1" applyFont="1" applyFill="1" applyBorder="1" applyAlignment="1" applyProtection="1">
      <alignment horizontal="center"/>
    </xf>
    <xf numFmtId="164" fontId="3" fillId="4" borderId="39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top" wrapText="1"/>
    </xf>
    <xf numFmtId="164" fontId="2" fillId="2" borderId="1" xfId="1" applyFont="1" applyFill="1" applyBorder="1" applyAlignment="1" applyProtection="1">
      <alignment horizontal="center"/>
    </xf>
    <xf numFmtId="168" fontId="2" fillId="2" borderId="1" xfId="1" applyNumberFormat="1" applyFont="1" applyFill="1" applyBorder="1" applyAlignment="1" applyProtection="1">
      <alignment horizontal="center"/>
    </xf>
    <xf numFmtId="164" fontId="3" fillId="2" borderId="26" xfId="1" applyFont="1" applyFill="1" applyBorder="1" applyAlignment="1" applyProtection="1">
      <alignment horizontal="center"/>
    </xf>
    <xf numFmtId="1" fontId="2" fillId="2" borderId="3" xfId="1" applyNumberFormat="1" applyFont="1" applyFill="1" applyBorder="1" applyAlignment="1" applyProtection="1">
      <alignment horizontal="center"/>
    </xf>
    <xf numFmtId="164" fontId="3" fillId="2" borderId="39" xfId="1" applyFont="1" applyFill="1" applyBorder="1" applyAlignment="1" applyProtection="1">
      <alignment horizontal="center"/>
    </xf>
    <xf numFmtId="164" fontId="2" fillId="0" borderId="1" xfId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0" fontId="3" fillId="5" borderId="37" xfId="0" applyFont="1" applyFill="1" applyBorder="1" applyAlignment="1">
      <alignment horizontal="right"/>
    </xf>
    <xf numFmtId="168" fontId="2" fillId="0" borderId="1" xfId="1" applyNumberFormat="1" applyFont="1" applyFill="1" applyBorder="1" applyAlignment="1" applyProtection="1">
      <alignment horizontal="center"/>
    </xf>
    <xf numFmtId="164" fontId="2" fillId="4" borderId="8" xfId="1" applyFont="1" applyFill="1" applyBorder="1" applyAlignment="1" applyProtection="1">
      <alignment horizontal="center"/>
    </xf>
    <xf numFmtId="164" fontId="3" fillId="4" borderId="36" xfId="1" applyFont="1" applyFill="1" applyBorder="1" applyAlignment="1" applyProtection="1">
      <alignment horizontal="center"/>
    </xf>
    <xf numFmtId="164" fontId="2" fillId="4" borderId="27" xfId="1" applyFont="1" applyFill="1" applyBorder="1" applyAlignment="1" applyProtection="1">
      <alignment horizontal="center"/>
    </xf>
    <xf numFmtId="164" fontId="3" fillId="4" borderId="42" xfId="1" applyFont="1" applyFill="1" applyBorder="1" applyAlignment="1" applyProtection="1">
      <alignment horizontal="center"/>
    </xf>
    <xf numFmtId="164" fontId="3" fillId="0" borderId="26" xfId="1" applyFont="1" applyFill="1" applyBorder="1" applyAlignment="1" applyProtection="1">
      <alignment horizontal="center"/>
    </xf>
    <xf numFmtId="164" fontId="3" fillId="0" borderId="39" xfId="1" applyFont="1" applyFill="1" applyBorder="1" applyAlignment="1" applyProtection="1">
      <alignment horizontal="center"/>
    </xf>
    <xf numFmtId="164" fontId="3" fillId="4" borderId="27" xfId="1" applyFont="1" applyFill="1" applyBorder="1" applyAlignment="1" applyProtection="1">
      <alignment horizontal="center"/>
    </xf>
    <xf numFmtId="0" fontId="6" fillId="6" borderId="39" xfId="0" applyFont="1" applyFill="1" applyBorder="1"/>
    <xf numFmtId="0" fontId="6" fillId="6" borderId="62" xfId="0" applyFont="1" applyFill="1" applyBorder="1"/>
    <xf numFmtId="0" fontId="6" fillId="6" borderId="63" xfId="0" applyFont="1" applyFill="1" applyBorder="1"/>
    <xf numFmtId="164" fontId="2" fillId="4" borderId="19" xfId="1" applyFont="1" applyFill="1" applyBorder="1" applyAlignment="1" applyProtection="1">
      <alignment horizontal="center"/>
    </xf>
    <xf numFmtId="164" fontId="3" fillId="4" borderId="38" xfId="1" applyFont="1" applyFill="1" applyBorder="1" applyAlignment="1" applyProtection="1">
      <alignment horizontal="center"/>
    </xf>
    <xf numFmtId="164" fontId="3" fillId="5" borderId="58" xfId="1" applyFont="1" applyFill="1" applyBorder="1" applyAlignment="1" applyProtection="1">
      <alignment horizontal="center"/>
    </xf>
    <xf numFmtId="168" fontId="3" fillId="5" borderId="58" xfId="1" applyNumberFormat="1" applyFont="1" applyFill="1" applyBorder="1" applyAlignment="1" applyProtection="1">
      <alignment horizontal="center"/>
    </xf>
    <xf numFmtId="164" fontId="3" fillId="5" borderId="59" xfId="1" applyFont="1" applyFill="1" applyBorder="1" applyAlignment="1" applyProtection="1">
      <alignment horizontal="center"/>
    </xf>
    <xf numFmtId="0" fontId="6" fillId="6" borderId="65" xfId="0" applyFont="1" applyFill="1" applyBorder="1"/>
    <xf numFmtId="164" fontId="3" fillId="4" borderId="66" xfId="1" applyFont="1" applyFill="1" applyBorder="1" applyAlignment="1" applyProtection="1">
      <alignment horizontal="center"/>
    </xf>
    <xf numFmtId="0" fontId="3" fillId="5" borderId="57" xfId="0" applyFont="1" applyFill="1" applyBorder="1" applyAlignment="1">
      <alignment horizontal="right"/>
    </xf>
    <xf numFmtId="0" fontId="3" fillId="5" borderId="56" xfId="0" applyFont="1" applyFill="1" applyBorder="1" applyAlignment="1">
      <alignment horizontal="center"/>
    </xf>
    <xf numFmtId="1" fontId="3" fillId="5" borderId="58" xfId="0" applyNumberFormat="1" applyFont="1" applyFill="1" applyBorder="1" applyAlignment="1">
      <alignment horizontal="center"/>
    </xf>
    <xf numFmtId="1" fontId="3" fillId="5" borderId="56" xfId="1" applyNumberFormat="1" applyFont="1" applyFill="1" applyBorder="1" applyAlignment="1" applyProtection="1">
      <alignment horizontal="center"/>
    </xf>
    <xf numFmtId="0" fontId="2" fillId="7" borderId="1" xfId="0" applyFont="1" applyFill="1" applyBorder="1" applyAlignment="1" applyProtection="1">
      <alignment horizontal="left" vertical="top" indent="1"/>
      <protection hidden="1"/>
    </xf>
    <xf numFmtId="0" fontId="2" fillId="7" borderId="3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left" indent="1"/>
      <protection locked="0"/>
    </xf>
    <xf numFmtId="0" fontId="2" fillId="7" borderId="26" xfId="0" applyFont="1" applyFill="1" applyBorder="1" applyAlignment="1" applyProtection="1">
      <alignment horizontal="left" indent="1"/>
      <protection locked="0"/>
    </xf>
    <xf numFmtId="0" fontId="2" fillId="8" borderId="3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5" borderId="69" xfId="0" applyFont="1" applyFill="1" applyBorder="1" applyAlignment="1">
      <alignment horizontal="center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horizontal="left"/>
      <protection locked="0"/>
    </xf>
    <xf numFmtId="0" fontId="2" fillId="8" borderId="26" xfId="0" applyFont="1" applyFill="1" applyBorder="1" applyAlignment="1" applyProtection="1">
      <alignment horizontal="left"/>
      <protection locked="0"/>
    </xf>
    <xf numFmtId="0" fontId="2" fillId="8" borderId="70" xfId="0" applyFont="1" applyFill="1" applyBorder="1" applyAlignment="1" applyProtection="1">
      <alignment horizontal="left" indent="1"/>
      <protection locked="0"/>
    </xf>
    <xf numFmtId="0" fontId="3" fillId="5" borderId="59" xfId="0" applyFont="1" applyFill="1" applyBorder="1" applyAlignment="1">
      <alignment horizontal="right"/>
    </xf>
    <xf numFmtId="0" fontId="3" fillId="8" borderId="26" xfId="0" applyFont="1" applyFill="1" applyBorder="1" applyAlignment="1" applyProtection="1">
      <alignment horizontal="left"/>
      <protection locked="0"/>
    </xf>
    <xf numFmtId="0" fontId="3" fillId="8" borderId="3" xfId="0" applyFont="1" applyFill="1" applyBorder="1" applyAlignment="1" applyProtection="1">
      <alignment horizontal="center"/>
      <protection locked="0"/>
    </xf>
    <xf numFmtId="1" fontId="3" fillId="8" borderId="1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Protection="1">
      <protection locked="0"/>
    </xf>
    <xf numFmtId="0" fontId="3" fillId="8" borderId="1" xfId="0" applyFont="1" applyFill="1" applyBorder="1"/>
    <xf numFmtId="0" fontId="3" fillId="8" borderId="26" xfId="0" applyFont="1" applyFill="1" applyBorder="1"/>
    <xf numFmtId="1" fontId="3" fillId="8" borderId="3" xfId="0" applyNumberFormat="1" applyFont="1" applyFill="1" applyBorder="1" applyAlignment="1" applyProtection="1">
      <alignment horizontal="center"/>
      <protection locked="0"/>
    </xf>
    <xf numFmtId="0" fontId="3" fillId="8" borderId="39" xfId="0" applyFont="1" applyFill="1" applyBorder="1"/>
    <xf numFmtId="0" fontId="3" fillId="8" borderId="3" xfId="0" applyFont="1" applyFill="1" applyBorder="1" applyAlignment="1" applyProtection="1">
      <alignment horizontal="left" indent="2"/>
      <protection locked="0"/>
    </xf>
    <xf numFmtId="0" fontId="3" fillId="8" borderId="2" xfId="0" applyFont="1" applyFill="1" applyBorder="1" applyAlignment="1" applyProtection="1">
      <alignment vertical="top" wrapText="1"/>
      <protection locked="0"/>
    </xf>
    <xf numFmtId="0" fontId="3" fillId="8" borderId="3" xfId="0" applyFont="1" applyFill="1" applyBorder="1"/>
    <xf numFmtId="1" fontId="3" fillId="8" borderId="1" xfId="0" applyNumberFormat="1" applyFont="1" applyFill="1" applyBorder="1" applyAlignment="1">
      <alignment horizontal="center"/>
    </xf>
    <xf numFmtId="164" fontId="3" fillId="8" borderId="1" xfId="1" applyFont="1" applyFill="1" applyBorder="1" applyProtection="1"/>
    <xf numFmtId="164" fontId="3" fillId="8" borderId="26" xfId="1" applyFont="1" applyFill="1" applyBorder="1" applyProtection="1"/>
    <xf numFmtId="1" fontId="3" fillId="8" borderId="3" xfId="0" applyNumberFormat="1" applyFont="1" applyFill="1" applyBorder="1" applyAlignment="1">
      <alignment horizontal="center"/>
    </xf>
    <xf numFmtId="164" fontId="3" fillId="8" borderId="27" xfId="1" applyFont="1" applyFill="1" applyBorder="1" applyProtection="1"/>
    <xf numFmtId="0" fontId="2" fillId="8" borderId="26" xfId="0" applyFont="1" applyFill="1" applyBorder="1" applyAlignment="1" applyProtection="1">
      <alignment vertical="top" wrapText="1"/>
      <protection locked="0"/>
    </xf>
    <xf numFmtId="1" fontId="2" fillId="8" borderId="1" xfId="0" applyNumberFormat="1" applyFont="1" applyFill="1" applyBorder="1" applyAlignment="1" applyProtection="1">
      <alignment horizontal="center"/>
      <protection locked="0"/>
    </xf>
    <xf numFmtId="164" fontId="2" fillId="8" borderId="1" xfId="1" applyFont="1" applyFill="1" applyBorder="1" applyAlignment="1" applyProtection="1">
      <alignment horizontal="center"/>
      <protection locked="0"/>
    </xf>
    <xf numFmtId="168" fontId="2" fillId="8" borderId="1" xfId="1" applyNumberFormat="1" applyFont="1" applyFill="1" applyBorder="1" applyAlignment="1" applyProtection="1">
      <alignment horizontal="center"/>
      <protection locked="0"/>
    </xf>
    <xf numFmtId="164" fontId="2" fillId="8" borderId="26" xfId="1" applyFont="1" applyFill="1" applyBorder="1" applyAlignment="1" applyProtection="1">
      <alignment horizontal="center"/>
      <protection locked="0"/>
    </xf>
    <xf numFmtId="1" fontId="2" fillId="8" borderId="3" xfId="1" applyNumberFormat="1" applyFont="1" applyFill="1" applyBorder="1" applyAlignment="1" applyProtection="1">
      <alignment horizontal="center"/>
      <protection locked="0"/>
    </xf>
    <xf numFmtId="164" fontId="2" fillId="8" borderId="39" xfId="1" applyFont="1" applyFill="1" applyBorder="1" applyAlignment="1" applyProtection="1">
      <alignment horizontal="center"/>
      <protection locked="0"/>
    </xf>
    <xf numFmtId="0" fontId="3" fillId="8" borderId="3" xfId="0" applyFont="1" applyFill="1" applyBorder="1" applyAlignment="1" applyProtection="1">
      <alignment horizontal="left" indent="3"/>
      <protection locked="0"/>
    </xf>
    <xf numFmtId="0" fontId="3" fillId="8" borderId="26" xfId="0" applyFont="1" applyFill="1" applyBorder="1" applyProtection="1">
      <protection locked="0"/>
    </xf>
    <xf numFmtId="164" fontId="2" fillId="8" borderId="1" xfId="1" applyFont="1" applyFill="1" applyBorder="1" applyAlignment="1" applyProtection="1">
      <alignment horizontal="center"/>
    </xf>
    <xf numFmtId="168" fontId="2" fillId="8" borderId="1" xfId="1" applyNumberFormat="1" applyFont="1" applyFill="1" applyBorder="1" applyAlignment="1" applyProtection="1">
      <alignment horizontal="center"/>
    </xf>
    <xf numFmtId="164" fontId="2" fillId="8" borderId="26" xfId="1" applyFont="1" applyFill="1" applyBorder="1" applyAlignment="1" applyProtection="1">
      <alignment horizontal="center"/>
    </xf>
    <xf numFmtId="164" fontId="2" fillId="8" borderId="39" xfId="1" applyFont="1" applyFill="1" applyBorder="1" applyAlignment="1" applyProtection="1">
      <alignment horizontal="center"/>
    </xf>
    <xf numFmtId="0" fontId="3" fillId="8" borderId="3" xfId="0" applyFont="1" applyFill="1" applyBorder="1" applyAlignment="1">
      <alignment horizontal="left" indent="3"/>
    </xf>
    <xf numFmtId="0" fontId="3" fillId="8" borderId="2" xfId="0" applyFont="1" applyFill="1" applyBorder="1"/>
    <xf numFmtId="0" fontId="2" fillId="8" borderId="3" xfId="0" applyFont="1" applyFill="1" applyBorder="1" applyAlignment="1">
      <alignment horizontal="center"/>
    </xf>
    <xf numFmtId="164" fontId="3" fillId="8" borderId="26" xfId="1" applyFont="1" applyFill="1" applyBorder="1" applyAlignment="1" applyProtection="1">
      <alignment horizontal="center"/>
    </xf>
    <xf numFmtId="1" fontId="2" fillId="8" borderId="3" xfId="1" applyNumberFormat="1" applyFont="1" applyFill="1" applyBorder="1" applyAlignment="1" applyProtection="1">
      <alignment horizontal="center"/>
    </xf>
    <xf numFmtId="164" fontId="3" fillId="8" borderId="39" xfId="1" applyFont="1" applyFill="1" applyBorder="1" applyAlignment="1" applyProtection="1">
      <alignment horizontal="center"/>
    </xf>
    <xf numFmtId="0" fontId="3" fillId="8" borderId="2" xfId="0" applyFont="1" applyFill="1" applyBorder="1" applyProtection="1">
      <protection locked="0"/>
    </xf>
    <xf numFmtId="0" fontId="2" fillId="7" borderId="27" xfId="0" applyFont="1" applyFill="1" applyBorder="1" applyAlignment="1" applyProtection="1">
      <alignment horizontal="left" indent="1"/>
      <protection locked="0"/>
    </xf>
    <xf numFmtId="0" fontId="2" fillId="7" borderId="1" xfId="0" applyFont="1" applyFill="1" applyBorder="1" applyAlignment="1" applyProtection="1">
      <alignment horizontal="left" indent="1"/>
      <protection locked="0"/>
    </xf>
    <xf numFmtId="2" fontId="2" fillId="0" borderId="8" xfId="0" applyNumberFormat="1" applyFont="1" applyBorder="1" applyAlignment="1">
      <alignment horizontal="center"/>
    </xf>
    <xf numFmtId="2" fontId="2" fillId="0" borderId="36" xfId="0" applyNumberFormat="1" applyFont="1" applyBorder="1" applyAlignment="1">
      <alignment horizontal="center"/>
    </xf>
    <xf numFmtId="1" fontId="2" fillId="0" borderId="71" xfId="0" applyNumberFormat="1" applyFont="1" applyBorder="1" applyAlignment="1">
      <alignment horizontal="center"/>
    </xf>
    <xf numFmtId="1" fontId="9" fillId="0" borderId="3" xfId="1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2" fillId="7" borderId="2" xfId="0" applyFont="1" applyFill="1" applyBorder="1"/>
    <xf numFmtId="167" fontId="6" fillId="6" borderId="1" xfId="1" applyNumberFormat="1" applyFont="1" applyFill="1" applyBorder="1" applyProtection="1"/>
    <xf numFmtId="0" fontId="2" fillId="7" borderId="2" xfId="0" applyFont="1" applyFill="1" applyBorder="1" applyAlignment="1" applyProtection="1">
      <alignment horizontal="left" wrapText="1" indent="1"/>
      <protection locked="0"/>
    </xf>
    <xf numFmtId="0" fontId="2" fillId="0" borderId="70" xfId="0" applyFont="1" applyBorder="1" applyAlignment="1" applyProtection="1">
      <alignment horizontal="left" indent="1"/>
      <protection locked="0"/>
    </xf>
    <xf numFmtId="0" fontId="2" fillId="0" borderId="26" xfId="0" applyFont="1" applyBorder="1" applyAlignment="1" applyProtection="1">
      <alignment horizontal="left" vertical="top" wrapText="1" indent="1"/>
      <protection locked="0"/>
    </xf>
    <xf numFmtId="0" fontId="2" fillId="9" borderId="3" xfId="0" applyFont="1" applyFill="1" applyBorder="1" applyAlignment="1" applyProtection="1">
      <alignment horizontal="center"/>
      <protection locked="0"/>
    </xf>
    <xf numFmtId="0" fontId="2" fillId="9" borderId="4" xfId="0" applyFont="1" applyFill="1" applyBorder="1" applyAlignment="1" applyProtection="1">
      <alignment horizontal="center"/>
      <protection locked="0"/>
    </xf>
    <xf numFmtId="0" fontId="2" fillId="9" borderId="1" xfId="0" applyFont="1" applyFill="1" applyBorder="1" applyAlignment="1" applyProtection="1">
      <alignment horizontal="center"/>
      <protection locked="0"/>
    </xf>
    <xf numFmtId="164" fontId="2" fillId="9" borderId="1" xfId="1" applyFont="1" applyFill="1" applyBorder="1" applyAlignment="1" applyProtection="1">
      <alignment horizontal="center"/>
      <protection locked="0"/>
    </xf>
    <xf numFmtId="164" fontId="2" fillId="9" borderId="1" xfId="1" applyFont="1" applyFill="1" applyBorder="1" applyAlignment="1" applyProtection="1">
      <alignment horizontal="center"/>
    </xf>
    <xf numFmtId="168" fontId="2" fillId="9" borderId="1" xfId="1" applyNumberFormat="1" applyFont="1" applyFill="1" applyBorder="1" applyAlignment="1" applyProtection="1">
      <alignment horizontal="center"/>
    </xf>
    <xf numFmtId="164" fontId="2" fillId="9" borderId="26" xfId="1" applyFont="1" applyFill="1" applyBorder="1" applyAlignment="1" applyProtection="1">
      <alignment horizontal="center"/>
    </xf>
    <xf numFmtId="169" fontId="2" fillId="9" borderId="1" xfId="0" applyNumberFormat="1" applyFont="1" applyFill="1" applyBorder="1" applyAlignment="1" applyProtection="1">
      <alignment horizontal="center"/>
      <protection locked="0"/>
    </xf>
    <xf numFmtId="164" fontId="2" fillId="9" borderId="39" xfId="1" applyFont="1" applyFill="1" applyBorder="1" applyAlignment="1" applyProtection="1">
      <alignment horizontal="center"/>
    </xf>
    <xf numFmtId="0" fontId="2" fillId="9" borderId="26" xfId="0" applyFont="1" applyFill="1" applyBorder="1" applyAlignment="1" applyProtection="1">
      <alignment horizontal="left"/>
      <protection locked="0"/>
    </xf>
    <xf numFmtId="168" fontId="2" fillId="9" borderId="1" xfId="1" applyNumberFormat="1" applyFont="1" applyFill="1" applyBorder="1" applyAlignment="1" applyProtection="1">
      <alignment horizontal="center"/>
      <protection locked="0"/>
    </xf>
    <xf numFmtId="164" fontId="3" fillId="9" borderId="26" xfId="1" applyFont="1" applyFill="1" applyBorder="1" applyAlignment="1" applyProtection="1">
      <alignment horizontal="center"/>
      <protection locked="0"/>
    </xf>
    <xf numFmtId="1" fontId="2" fillId="9" borderId="3" xfId="1" applyNumberFormat="1" applyFont="1" applyFill="1" applyBorder="1" applyAlignment="1" applyProtection="1">
      <alignment horizontal="center"/>
      <protection locked="0"/>
    </xf>
    <xf numFmtId="164" fontId="3" fillId="9" borderId="39" xfId="1" applyFont="1" applyFill="1" applyBorder="1" applyAlignment="1" applyProtection="1">
      <alignment horizontal="center"/>
      <protection locked="0"/>
    </xf>
    <xf numFmtId="1" fontId="2" fillId="9" borderId="1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0" fontId="10" fillId="0" borderId="0" xfId="0" applyFont="1" applyProtection="1">
      <protection hidden="1"/>
    </xf>
    <xf numFmtId="164" fontId="2" fillId="0" borderId="43" xfId="1" applyFont="1" applyFill="1" applyBorder="1" applyAlignment="1" applyProtection="1">
      <alignment horizontal="center"/>
    </xf>
    <xf numFmtId="0" fontId="6" fillId="6" borderId="4" xfId="0" applyFont="1" applyFill="1" applyBorder="1"/>
    <xf numFmtId="1" fontId="2" fillId="4" borderId="4" xfId="0" applyNumberFormat="1" applyFont="1" applyFill="1" applyBorder="1" applyAlignment="1">
      <alignment horizontal="center"/>
    </xf>
    <xf numFmtId="164" fontId="2" fillId="4" borderId="4" xfId="1" applyFont="1" applyFill="1" applyBorder="1" applyProtection="1"/>
    <xf numFmtId="164" fontId="6" fillId="6" borderId="27" xfId="1" applyFont="1" applyFill="1" applyBorder="1" applyProtection="1"/>
    <xf numFmtId="164" fontId="2" fillId="4" borderId="27" xfId="1" applyFont="1" applyFill="1" applyBorder="1" applyProtection="1"/>
    <xf numFmtId="164" fontId="2" fillId="0" borderId="27" xfId="1" applyFont="1" applyFill="1" applyBorder="1" applyProtection="1"/>
    <xf numFmtId="164" fontId="6" fillId="5" borderId="72" xfId="1" applyFont="1" applyFill="1" applyBorder="1" applyAlignment="1" applyProtection="1">
      <alignment horizontal="center"/>
    </xf>
    <xf numFmtId="164" fontId="2" fillId="0" borderId="27" xfId="1" applyFont="1" applyFill="1" applyBorder="1" applyAlignment="1" applyProtection="1">
      <alignment horizontal="center"/>
    </xf>
    <xf numFmtId="164" fontId="2" fillId="2" borderId="66" xfId="1" applyFont="1" applyFill="1" applyBorder="1" applyAlignment="1" applyProtection="1">
      <alignment horizontal="center"/>
    </xf>
    <xf numFmtId="164" fontId="2" fillId="0" borderId="42" xfId="1" applyFont="1" applyFill="1" applyBorder="1" applyAlignment="1" applyProtection="1">
      <alignment horizontal="center"/>
    </xf>
    <xf numFmtId="0" fontId="3" fillId="5" borderId="75" xfId="0" applyFont="1" applyFill="1" applyBorder="1" applyAlignment="1">
      <alignment horizontal="right"/>
    </xf>
    <xf numFmtId="0" fontId="3" fillId="5" borderId="75" xfId="0" applyFont="1" applyFill="1" applyBorder="1" applyAlignment="1" applyProtection="1">
      <alignment horizontal="right"/>
      <protection locked="0"/>
    </xf>
    <xf numFmtId="1" fontId="3" fillId="5" borderId="75" xfId="0" applyNumberFormat="1" applyFont="1" applyFill="1" applyBorder="1" applyAlignment="1" applyProtection="1">
      <alignment horizontal="center"/>
      <protection locked="0"/>
    </xf>
    <xf numFmtId="164" fontId="3" fillId="5" borderId="75" xfId="1" applyFont="1" applyFill="1" applyBorder="1" applyAlignment="1" applyProtection="1">
      <alignment horizontal="center"/>
    </xf>
    <xf numFmtId="168" fontId="3" fillId="5" borderId="75" xfId="1" applyNumberFormat="1" applyFont="1" applyFill="1" applyBorder="1" applyAlignment="1" applyProtection="1">
      <alignment horizontal="center"/>
    </xf>
    <xf numFmtId="1" fontId="3" fillId="5" borderId="75" xfId="1" applyNumberFormat="1" applyFont="1" applyFill="1" applyBorder="1" applyAlignment="1" applyProtection="1">
      <alignment horizontal="center"/>
    </xf>
    <xf numFmtId="164" fontId="3" fillId="5" borderId="72" xfId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3" fillId="0" borderId="0" xfId="0" applyNumberFormat="1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1" fontId="2" fillId="2" borderId="73" xfId="0" applyNumberFormat="1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3" fillId="4" borderId="3" xfId="0" applyFont="1" applyFill="1" applyBorder="1"/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7" xfId="0" applyNumberFormat="1" applyFont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164" fontId="2" fillId="0" borderId="52" xfId="1" applyFont="1" applyFill="1" applyBorder="1" applyAlignment="1" applyProtection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54" xfId="0" applyFont="1" applyFill="1" applyBorder="1"/>
    <xf numFmtId="0" fontId="3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2" borderId="3" xfId="0" applyFont="1" applyFill="1" applyBorder="1"/>
    <xf numFmtId="1" fontId="2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1" fontId="2" fillId="0" borderId="1" xfId="0" applyNumberFormat="1" applyFont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 applyProtection="1">
      <alignment horizontal="center"/>
      <protection locked="0"/>
    </xf>
    <xf numFmtId="0" fontId="3" fillId="5" borderId="74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164" fontId="1" fillId="0" borderId="0" xfId="1" applyFont="1" applyProtection="1"/>
    <xf numFmtId="1" fontId="1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8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1" fillId="9" borderId="3" xfId="0" applyFont="1" applyFill="1" applyBorder="1" applyAlignment="1" applyProtection="1">
      <alignment horizontal="center"/>
      <protection locked="0"/>
    </xf>
    <xf numFmtId="0" fontId="2" fillId="5" borderId="56" xfId="0" applyFont="1" applyFill="1" applyBorder="1" applyAlignment="1">
      <alignment horizontal="center"/>
    </xf>
    <xf numFmtId="0" fontId="1" fillId="2" borderId="3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70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6" fillId="6" borderId="2" xfId="0" applyFont="1" applyFill="1" applyBorder="1" applyAlignment="1" applyProtection="1">
      <alignment wrapText="1"/>
      <protection locked="0"/>
    </xf>
    <xf numFmtId="0" fontId="2" fillId="9" borderId="26" xfId="0" applyFont="1" applyFill="1" applyBorder="1" applyAlignment="1" applyProtection="1">
      <alignment horizontal="left" wrapText="1"/>
      <protection locked="0"/>
    </xf>
    <xf numFmtId="0" fontId="3" fillId="8" borderId="26" xfId="0" applyFont="1" applyFill="1" applyBorder="1" applyAlignment="1" applyProtection="1">
      <alignment horizontal="left" wrapText="1"/>
      <protection locked="0"/>
    </xf>
    <xf numFmtId="0" fontId="2" fillId="0" borderId="26" xfId="0" applyFont="1" applyBorder="1" applyAlignment="1" applyProtection="1">
      <alignment horizontal="left" wrapText="1"/>
      <protection locked="0"/>
    </xf>
    <xf numFmtId="0" fontId="2" fillId="0" borderId="26" xfId="0" applyFont="1" applyBorder="1" applyAlignment="1" applyProtection="1">
      <alignment horizontal="left" vertical="top" wrapText="1"/>
      <protection locked="0"/>
    </xf>
    <xf numFmtId="0" fontId="3" fillId="5" borderId="59" xfId="0" applyFont="1" applyFill="1" applyBorder="1" applyAlignment="1">
      <alignment horizontal="right" wrapText="1"/>
    </xf>
    <xf numFmtId="0" fontId="3" fillId="5" borderId="75" xfId="0" applyFont="1" applyFill="1" applyBorder="1" applyAlignment="1">
      <alignment horizontal="right" wrapText="1"/>
    </xf>
    <xf numFmtId="0" fontId="0" fillId="0" borderId="0" xfId="0" applyAlignment="1" applyProtection="1">
      <alignment wrapText="1"/>
      <protection locked="0"/>
    </xf>
    <xf numFmtId="0" fontId="2" fillId="0" borderId="26" xfId="0" applyFont="1" applyBorder="1" applyAlignment="1" applyProtection="1">
      <alignment horizontal="left" wrapText="1" indent="1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5" borderId="2" xfId="0" applyFont="1" applyFill="1" applyBorder="1" applyAlignment="1" applyProtection="1">
      <alignment horizontal="left" vertical="top"/>
      <protection hidden="1"/>
    </xf>
    <xf numFmtId="0" fontId="3" fillId="5" borderId="43" xfId="0" applyFont="1" applyFill="1" applyBorder="1" applyAlignment="1" applyProtection="1">
      <alignment horizontal="left" vertical="top"/>
      <protection hidden="1"/>
    </xf>
    <xf numFmtId="0" fontId="3" fillId="5" borderId="4" xfId="0" applyFont="1" applyFill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7" borderId="1" xfId="0" applyFont="1" applyFill="1" applyBorder="1" applyAlignment="1" applyProtection="1">
      <alignment horizontal="left" vertical="top"/>
      <protection hidden="1"/>
    </xf>
    <xf numFmtId="0" fontId="6" fillId="3" borderId="1" xfId="0" applyFont="1" applyFill="1" applyBorder="1" applyAlignment="1" applyProtection="1">
      <alignment horizontal="left"/>
      <protection locked="0"/>
    </xf>
    <xf numFmtId="0" fontId="6" fillId="5" borderId="1" xfId="0" applyFont="1" applyFill="1" applyBorder="1" applyAlignment="1" applyProtection="1">
      <alignment horizontal="left"/>
      <protection hidden="1"/>
    </xf>
    <xf numFmtId="0" fontId="5" fillId="5" borderId="1" xfId="0" applyFont="1" applyFill="1" applyBorder="1" applyProtection="1">
      <protection hidden="1"/>
    </xf>
    <xf numFmtId="166" fontId="6" fillId="3" borderId="1" xfId="0" applyNumberFormat="1" applyFont="1" applyFill="1" applyBorder="1" applyAlignment="1" applyProtection="1">
      <alignment horizontal="left"/>
      <protection locked="0"/>
    </xf>
    <xf numFmtId="0" fontId="3" fillId="2" borderId="45" xfId="0" applyFont="1" applyFill="1" applyBorder="1" applyAlignment="1">
      <alignment horizontal="center" vertical="top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59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56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8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top" wrapText="1"/>
    </xf>
    <xf numFmtId="0" fontId="0" fillId="0" borderId="25" xfId="0" applyBorder="1"/>
    <xf numFmtId="0" fontId="0" fillId="0" borderId="67" xfId="0" applyBorder="1"/>
    <xf numFmtId="0" fontId="2" fillId="2" borderId="12" xfId="0" applyFont="1" applyFill="1" applyBorder="1" applyAlignment="1">
      <alignment horizontal="center"/>
    </xf>
    <xf numFmtId="0" fontId="2" fillId="2" borderId="68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2" borderId="22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61" xfId="0" applyFont="1" applyBorder="1"/>
    <xf numFmtId="0" fontId="3" fillId="0" borderId="6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62" xfId="0" applyFont="1" applyFill="1" applyBorder="1" applyAlignment="1">
      <alignment horizontal="left"/>
    </xf>
    <xf numFmtId="0" fontId="3" fillId="2" borderId="6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38" xfId="0" applyFont="1" applyFill="1" applyBorder="1" applyAlignment="1">
      <alignment horizontal="left"/>
    </xf>
    <xf numFmtId="0" fontId="3" fillId="8" borderId="62" xfId="0" applyFont="1" applyFill="1" applyBorder="1" applyAlignment="1">
      <alignment horizontal="left"/>
    </xf>
    <xf numFmtId="0" fontId="3" fillId="8" borderId="63" xfId="0" applyFont="1" applyFill="1" applyBorder="1" applyAlignment="1">
      <alignment horizontal="left"/>
    </xf>
    <xf numFmtId="0" fontId="3" fillId="8" borderId="19" xfId="0" applyFont="1" applyFill="1" applyBorder="1" applyAlignment="1">
      <alignment horizontal="left"/>
    </xf>
    <xf numFmtId="0" fontId="3" fillId="8" borderId="3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center" vertical="top" wrapText="1"/>
    </xf>
    <xf numFmtId="0" fontId="3" fillId="2" borderId="5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</cellXfs>
  <cellStyles count="3">
    <cellStyle name="Comma" xfId="1" builtinId="3"/>
    <cellStyle name="Comma 2" xfId="2" xr:uid="{B4FF1792-F8DA-4039-8891-211ECF2AB903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B1:K22"/>
  <sheetViews>
    <sheetView zoomScaleNormal="100" zoomScaleSheetLayoutView="90" workbookViewId="0">
      <selection activeCell="C16" sqref="C16"/>
    </sheetView>
  </sheetViews>
  <sheetFormatPr defaultColWidth="9.33203125" defaultRowHeight="12.5" x14ac:dyDescent="0.25"/>
  <cols>
    <col min="1" max="1" width="1.6640625" style="49" customWidth="1"/>
    <col min="2" max="2" width="3.6640625" style="49" customWidth="1"/>
    <col min="3" max="3" width="37.77734375" style="49" bestFit="1" customWidth="1"/>
    <col min="4" max="4" width="22.44140625" style="49" customWidth="1"/>
    <col min="5" max="5" width="70.6640625" style="49" customWidth="1"/>
    <col min="6" max="6" width="3.6640625" style="49" customWidth="1"/>
    <col min="7" max="7" width="1.6640625" style="49" customWidth="1"/>
    <col min="8" max="8" width="29" style="49" bestFit="1" customWidth="1"/>
    <col min="9" max="9" width="9" style="49" bestFit="1" customWidth="1"/>
    <col min="10" max="10" width="5.33203125" style="49" bestFit="1" customWidth="1"/>
    <col min="11" max="12" width="14.109375" style="49" bestFit="1" customWidth="1"/>
    <col min="13" max="16384" width="9.33203125" style="49"/>
  </cols>
  <sheetData>
    <row r="1" spans="2:11" ht="13" thickBot="1" x14ac:dyDescent="0.3"/>
    <row r="2" spans="2:11" ht="13" thickTop="1" x14ac:dyDescent="0.25">
      <c r="B2" s="50"/>
      <c r="C2" s="51"/>
      <c r="D2" s="51"/>
      <c r="E2" s="51"/>
      <c r="F2" s="52"/>
    </row>
    <row r="3" spans="2:11" ht="14" x14ac:dyDescent="0.3">
      <c r="B3" s="53"/>
      <c r="C3" s="54" t="s">
        <v>0</v>
      </c>
      <c r="D3" s="324" t="s">
        <v>1</v>
      </c>
      <c r="E3" s="324"/>
      <c r="F3" s="55"/>
    </row>
    <row r="4" spans="2:11" ht="20" x14ac:dyDescent="0.4">
      <c r="B4" s="53"/>
      <c r="C4" s="54" t="s">
        <v>2</v>
      </c>
      <c r="D4" s="325" t="s">
        <v>3</v>
      </c>
      <c r="E4" s="325"/>
      <c r="F4" s="55"/>
      <c r="K4" s="111"/>
    </row>
    <row r="5" spans="2:11" ht="14" x14ac:dyDescent="0.3">
      <c r="B5" s="53"/>
      <c r="C5" s="54" t="s">
        <v>4</v>
      </c>
      <c r="D5" s="326" t="s">
        <v>5</v>
      </c>
      <c r="E5" s="326"/>
      <c r="F5" s="55"/>
    </row>
    <row r="6" spans="2:11" ht="14" x14ac:dyDescent="0.3">
      <c r="B6" s="53"/>
      <c r="C6" s="54" t="s">
        <v>6</v>
      </c>
      <c r="D6" s="324">
        <v>0.1</v>
      </c>
      <c r="E6" s="324"/>
      <c r="F6" s="55"/>
    </row>
    <row r="7" spans="2:11" ht="14" x14ac:dyDescent="0.3">
      <c r="B7" s="53"/>
      <c r="C7" s="54" t="s">
        <v>7</v>
      </c>
      <c r="D7" s="327">
        <v>46220</v>
      </c>
      <c r="E7" s="327"/>
      <c r="F7" s="55"/>
    </row>
    <row r="8" spans="2:11" ht="13" thickBot="1" x14ac:dyDescent="0.3">
      <c r="B8" s="53"/>
      <c r="F8" s="55"/>
    </row>
    <row r="9" spans="2:11" ht="13" thickTop="1" x14ac:dyDescent="0.25">
      <c r="B9" s="50"/>
      <c r="C9" s="51"/>
      <c r="D9" s="51"/>
      <c r="E9" s="51"/>
      <c r="F9" s="52"/>
    </row>
    <row r="10" spans="2:11" ht="13" x14ac:dyDescent="0.25">
      <c r="B10" s="53"/>
      <c r="C10" s="318" t="s">
        <v>8</v>
      </c>
      <c r="D10" s="319"/>
      <c r="E10" s="320"/>
      <c r="F10" s="55"/>
    </row>
    <row r="11" spans="2:11" x14ac:dyDescent="0.25">
      <c r="B11" s="53"/>
      <c r="C11" s="56" t="s">
        <v>9</v>
      </c>
      <c r="D11" s="317" t="s">
        <v>10</v>
      </c>
      <c r="E11" s="317"/>
      <c r="F11" s="55"/>
    </row>
    <row r="12" spans="2:11" x14ac:dyDescent="0.25">
      <c r="B12" s="53"/>
      <c r="C12" s="56" t="s">
        <v>11</v>
      </c>
      <c r="D12" s="321" t="s">
        <v>12</v>
      </c>
      <c r="E12" s="322"/>
      <c r="F12" s="55"/>
    </row>
    <row r="13" spans="2:11" x14ac:dyDescent="0.25">
      <c r="B13" s="53"/>
      <c r="C13" s="56" t="s">
        <v>13</v>
      </c>
      <c r="D13" s="321" t="s">
        <v>14</v>
      </c>
      <c r="E13" s="322"/>
      <c r="F13" s="55"/>
    </row>
    <row r="14" spans="2:11" x14ac:dyDescent="0.25">
      <c r="B14" s="53"/>
      <c r="C14" s="56" t="s">
        <v>15</v>
      </c>
      <c r="D14" s="321" t="s">
        <v>16</v>
      </c>
      <c r="E14" s="322"/>
      <c r="F14" s="55"/>
    </row>
    <row r="15" spans="2:11" x14ac:dyDescent="0.25">
      <c r="B15" s="53"/>
      <c r="C15" s="56" t="s">
        <v>17</v>
      </c>
      <c r="D15" s="317" t="s">
        <v>18</v>
      </c>
      <c r="E15" s="317"/>
      <c r="F15" s="55"/>
    </row>
    <row r="16" spans="2:11" x14ac:dyDescent="0.25">
      <c r="B16" s="53"/>
      <c r="C16" s="158" t="s">
        <v>19</v>
      </c>
      <c r="D16" s="323" t="s">
        <v>20</v>
      </c>
      <c r="E16" s="323"/>
      <c r="F16" s="55"/>
    </row>
    <row r="17" spans="2:6" x14ac:dyDescent="0.25">
      <c r="B17" s="53"/>
      <c r="C17" s="158" t="s">
        <v>21</v>
      </c>
      <c r="D17" s="323" t="s">
        <v>22</v>
      </c>
      <c r="E17" s="323"/>
      <c r="F17" s="55"/>
    </row>
    <row r="18" spans="2:6" x14ac:dyDescent="0.25">
      <c r="B18" s="53"/>
      <c r="C18" s="56" t="s">
        <v>23</v>
      </c>
      <c r="D18" s="317" t="s">
        <v>24</v>
      </c>
      <c r="E18" s="317"/>
      <c r="F18" s="55"/>
    </row>
    <row r="19" spans="2:6" ht="13" thickBot="1" x14ac:dyDescent="0.3">
      <c r="B19" s="57"/>
      <c r="C19" s="58"/>
      <c r="D19" s="58"/>
      <c r="E19" s="58"/>
      <c r="F19" s="59"/>
    </row>
    <row r="20" spans="2:6" ht="6.75" customHeight="1" thickTop="1" x14ac:dyDescent="0.25">
      <c r="B20" s="51"/>
      <c r="C20" s="60"/>
      <c r="D20" s="60"/>
      <c r="E20" s="60"/>
      <c r="F20" s="51"/>
    </row>
    <row r="21" spans="2:6" ht="13" x14ac:dyDescent="0.3">
      <c r="C21" s="235" t="s">
        <v>25</v>
      </c>
      <c r="D21" s="235"/>
      <c r="E21" s="235"/>
    </row>
    <row r="22" spans="2:6" ht="13" x14ac:dyDescent="0.3">
      <c r="C22" s="235" t="s">
        <v>26</v>
      </c>
    </row>
  </sheetData>
  <sheetProtection selectLockedCells="1"/>
  <mergeCells count="14">
    <mergeCell ref="D3:E3"/>
    <mergeCell ref="D4:E4"/>
    <mergeCell ref="D5:E5"/>
    <mergeCell ref="D6:E6"/>
    <mergeCell ref="D7:E7"/>
    <mergeCell ref="D15:E15"/>
    <mergeCell ref="D18:E18"/>
    <mergeCell ref="C10:E10"/>
    <mergeCell ref="D11:E11"/>
    <mergeCell ref="D12:E12"/>
    <mergeCell ref="D13:E13"/>
    <mergeCell ref="D14:E14"/>
    <mergeCell ref="D16:E16"/>
    <mergeCell ref="D17:E17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</sheetPr>
  <dimension ref="A1:L40"/>
  <sheetViews>
    <sheetView showGridLines="0" tabSelected="1" topLeftCell="A6" zoomScale="108" zoomScaleNormal="100" workbookViewId="0">
      <selection activeCell="M35" sqref="M35"/>
    </sheetView>
  </sheetViews>
  <sheetFormatPr defaultColWidth="9.33203125" defaultRowHeight="12.5" x14ac:dyDescent="0.25"/>
  <cols>
    <col min="1" max="1" width="17.6640625" style="1" customWidth="1"/>
    <col min="2" max="2" width="55.44140625" style="2" customWidth="1"/>
    <col min="3" max="3" width="16.6640625" style="2" customWidth="1"/>
    <col min="4" max="4" width="10.6640625" style="2" customWidth="1"/>
    <col min="5" max="5" width="22.6640625" style="2" customWidth="1"/>
    <col min="6" max="6" width="20.77734375" customWidth="1"/>
    <col min="7" max="7" width="14.6640625" customWidth="1"/>
    <col min="8" max="8" width="19.6640625" customWidth="1"/>
    <col min="9" max="9" width="10.6640625" customWidth="1"/>
    <col min="10" max="10" width="21.109375" style="2" customWidth="1"/>
    <col min="11" max="12" width="20.109375" customWidth="1"/>
    <col min="13" max="16384" width="9.33203125" style="2"/>
  </cols>
  <sheetData>
    <row r="1" spans="1:12" ht="13" x14ac:dyDescent="0.3">
      <c r="A1" s="348" t="s">
        <v>27</v>
      </c>
      <c r="B1" s="348"/>
      <c r="C1"/>
      <c r="D1"/>
      <c r="E1"/>
      <c r="J1"/>
    </row>
    <row r="2" spans="1:12" customFormat="1" ht="13.5" thickBot="1" x14ac:dyDescent="0.35">
      <c r="A2" s="349" t="s">
        <v>28</v>
      </c>
      <c r="B2" s="349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354" t="s">
        <v>29</v>
      </c>
      <c r="B3" s="355"/>
      <c r="C3" s="360" t="str">
        <f>Instructions!D3</f>
        <v>Bidder Company Name</v>
      </c>
      <c r="D3" s="360"/>
      <c r="E3" s="360"/>
      <c r="F3" s="360"/>
      <c r="G3" s="360"/>
      <c r="H3" s="361"/>
      <c r="I3" s="3"/>
      <c r="J3" s="3"/>
      <c r="K3" s="3"/>
      <c r="L3" s="3"/>
    </row>
    <row r="4" spans="1:12" customFormat="1" ht="13" x14ac:dyDescent="0.3">
      <c r="A4" s="356" t="s">
        <v>30</v>
      </c>
      <c r="B4" s="357"/>
      <c r="C4" s="362" t="str">
        <f>Instructions!D4</f>
        <v>Fire Detection and Suppression System Programme- FALE and Bluff Radar site</v>
      </c>
      <c r="D4" s="362"/>
      <c r="E4" s="362"/>
      <c r="F4" s="362"/>
      <c r="G4" s="362"/>
      <c r="H4" s="363"/>
      <c r="I4" s="255"/>
      <c r="J4" s="3"/>
      <c r="K4" s="3"/>
      <c r="L4" s="3"/>
    </row>
    <row r="5" spans="1:12" customFormat="1" ht="13" x14ac:dyDescent="0.3">
      <c r="A5" s="356" t="s">
        <v>31</v>
      </c>
      <c r="B5" s="357"/>
      <c r="C5" s="362" t="s">
        <v>32</v>
      </c>
      <c r="D5" s="362"/>
      <c r="E5" s="362"/>
      <c r="F5" s="362"/>
      <c r="G5" s="362"/>
      <c r="H5" s="363"/>
      <c r="I5" s="255"/>
      <c r="J5" s="3"/>
      <c r="K5" s="3"/>
      <c r="L5" s="3"/>
    </row>
    <row r="6" spans="1:12" customFormat="1" ht="13.5" thickBot="1" x14ac:dyDescent="0.35">
      <c r="A6" s="358" t="s">
        <v>33</v>
      </c>
      <c r="B6" s="359"/>
      <c r="C6" s="364" t="s">
        <v>34</v>
      </c>
      <c r="D6" s="364"/>
      <c r="E6" s="364"/>
      <c r="F6" s="364"/>
      <c r="G6" s="364"/>
      <c r="H6" s="365"/>
      <c r="I6" s="255"/>
      <c r="J6" s="3"/>
      <c r="K6" s="3"/>
      <c r="L6" s="3"/>
    </row>
    <row r="7" spans="1:12" customFormat="1" ht="13" x14ac:dyDescent="0.3">
      <c r="A7" s="354" t="s">
        <v>35</v>
      </c>
      <c r="B7" s="355"/>
      <c r="C7" s="366" t="str">
        <f>Instructions!D5</f>
        <v>FC</v>
      </c>
      <c r="D7" s="366"/>
      <c r="E7" s="366"/>
      <c r="F7" s="366"/>
      <c r="G7" s="366"/>
      <c r="H7" s="367"/>
      <c r="I7" s="255"/>
      <c r="J7" s="3"/>
      <c r="K7" s="3"/>
      <c r="L7" s="3"/>
    </row>
    <row r="8" spans="1:12" customFormat="1" ht="13.5" thickBot="1" x14ac:dyDescent="0.35">
      <c r="A8" s="358" t="s">
        <v>36</v>
      </c>
      <c r="B8" s="359"/>
      <c r="C8" s="368">
        <f>Instructions!D6</f>
        <v>0.1</v>
      </c>
      <c r="D8" s="368"/>
      <c r="E8" s="368"/>
      <c r="F8" s="368"/>
      <c r="G8" s="368"/>
      <c r="H8" s="369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x14ac:dyDescent="0.25">
      <c r="A10" s="3"/>
      <c r="B10" s="3"/>
      <c r="C10" s="350" t="s">
        <v>37</v>
      </c>
      <c r="D10" s="338"/>
      <c r="E10" s="338"/>
      <c r="F10" s="338"/>
      <c r="G10" s="338"/>
      <c r="H10" s="351"/>
      <c r="I10" s="337" t="s">
        <v>38</v>
      </c>
      <c r="J10" s="338"/>
      <c r="K10" s="339"/>
      <c r="L10" s="346"/>
    </row>
    <row r="11" spans="1:12" customFormat="1" ht="13" thickBot="1" x14ac:dyDescent="0.3">
      <c r="A11" s="3"/>
      <c r="B11" s="3"/>
      <c r="C11" s="352"/>
      <c r="D11" s="341"/>
      <c r="E11" s="341"/>
      <c r="F11" s="341"/>
      <c r="G11" s="341"/>
      <c r="H11" s="353"/>
      <c r="I11" s="340"/>
      <c r="J11" s="341"/>
      <c r="K11" s="342"/>
      <c r="L11" s="347"/>
    </row>
    <row r="12" spans="1:12" customFormat="1" ht="13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78" t="s">
        <v>42</v>
      </c>
      <c r="J12" s="334" t="s">
        <v>47</v>
      </c>
      <c r="K12" s="328" t="s">
        <v>48</v>
      </c>
      <c r="L12" s="343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29"/>
      <c r="I13" s="79"/>
      <c r="J13" s="335"/>
      <c r="K13" s="329"/>
      <c r="L13" s="344"/>
    </row>
    <row r="14" spans="1:12" customFormat="1" ht="13.5" thickBot="1" x14ac:dyDescent="0.25">
      <c r="A14" s="333"/>
      <c r="B14" s="330"/>
      <c r="C14" s="333"/>
      <c r="D14" s="80"/>
      <c r="E14" s="336"/>
      <c r="F14" s="336"/>
      <c r="G14" s="336"/>
      <c r="H14" s="330"/>
      <c r="I14" s="81"/>
      <c r="J14" s="336"/>
      <c r="K14" s="330"/>
      <c r="L14" s="345"/>
    </row>
    <row r="15" spans="1:12" customFormat="1" ht="13" x14ac:dyDescent="0.3">
      <c r="A15" s="256"/>
      <c r="B15" s="82"/>
      <c r="C15" s="83"/>
      <c r="D15" s="84"/>
      <c r="E15" s="84"/>
      <c r="F15" s="84"/>
      <c r="G15" s="84"/>
      <c r="H15" s="257"/>
      <c r="I15" s="258"/>
      <c r="J15" s="84"/>
      <c r="K15" s="257"/>
      <c r="L15" s="259"/>
    </row>
    <row r="16" spans="1:12" customFormat="1" ht="14" x14ac:dyDescent="0.3">
      <c r="A16" s="65" t="s">
        <v>50</v>
      </c>
      <c r="B16" s="66" t="s">
        <v>51</v>
      </c>
      <c r="C16" s="67"/>
      <c r="D16" s="68"/>
      <c r="E16" s="92"/>
      <c r="F16" s="92"/>
      <c r="G16" s="68"/>
      <c r="H16" s="93"/>
      <c r="I16" s="237"/>
      <c r="J16" s="92"/>
      <c r="K16" s="93"/>
      <c r="L16" s="240"/>
    </row>
    <row r="17" spans="1:12" customFormat="1" ht="13" x14ac:dyDescent="0.3">
      <c r="A17" s="85" t="s">
        <v>52</v>
      </c>
      <c r="B17" s="86" t="s">
        <v>53</v>
      </c>
      <c r="C17" s="260" t="str">
        <f>C7</f>
        <v>FC</v>
      </c>
      <c r="D17" s="261"/>
      <c r="E17" s="87">
        <f>'G2_1 PMP'!E42</f>
        <v>0</v>
      </c>
      <c r="F17" s="87">
        <f>'G2_1 PMP'!F42</f>
        <v>0</v>
      </c>
      <c r="G17" s="119">
        <f>'G2_1 PMP'!G42</f>
        <v>0.1</v>
      </c>
      <c r="H17" s="88">
        <f>'G2_1 PMP'!H42</f>
        <v>0</v>
      </c>
      <c r="I17" s="238"/>
      <c r="J17" s="87">
        <f>'G2_1 PMP'!J42</f>
        <v>0</v>
      </c>
      <c r="K17" s="88">
        <f>'G2_1 PMP'!K42</f>
        <v>0</v>
      </c>
      <c r="L17" s="241">
        <f>'G2_1 PMP'!L42</f>
        <v>0</v>
      </c>
    </row>
    <row r="18" spans="1:12" customFormat="1" ht="13" x14ac:dyDescent="0.3">
      <c r="A18" s="85" t="s">
        <v>54</v>
      </c>
      <c r="B18" s="86" t="s">
        <v>55</v>
      </c>
      <c r="C18" s="260" t="str">
        <f>C7</f>
        <v>FC</v>
      </c>
      <c r="D18" s="261"/>
      <c r="E18" s="87">
        <f>'G2_2 ILS'!E49</f>
        <v>0</v>
      </c>
      <c r="F18" s="87">
        <f>'G2_2 ILS'!F49</f>
        <v>0</v>
      </c>
      <c r="G18" s="119">
        <f>'G2_2 ILS'!G49</f>
        <v>0.1</v>
      </c>
      <c r="H18" s="88">
        <f>'G2_2 ILS'!H49</f>
        <v>0</v>
      </c>
      <c r="I18" s="239">
        <f>'G2_2 ILS'!I49</f>
        <v>0</v>
      </c>
      <c r="J18" s="87">
        <f>'G2_2 ILS'!J49</f>
        <v>0</v>
      </c>
      <c r="K18" s="88">
        <f>'G2_2 ILS'!K49</f>
        <v>0</v>
      </c>
      <c r="L18" s="239">
        <f>'G2_2 ILS'!L49</f>
        <v>0</v>
      </c>
    </row>
    <row r="19" spans="1:12" customFormat="1" ht="13.5" customHeight="1" x14ac:dyDescent="0.3">
      <c r="A19" s="71"/>
      <c r="B19" s="89"/>
      <c r="C19" s="234"/>
      <c r="D19" s="262"/>
      <c r="E19" s="90"/>
      <c r="F19" s="90"/>
      <c r="G19" s="90"/>
      <c r="H19" s="91"/>
      <c r="I19" s="105"/>
      <c r="J19" s="90"/>
      <c r="K19" s="91"/>
      <c r="L19" s="242"/>
    </row>
    <row r="20" spans="1:12" customFormat="1" ht="14" x14ac:dyDescent="0.3">
      <c r="A20" s="65" t="s">
        <v>56</v>
      </c>
      <c r="B20" s="66" t="s">
        <v>57</v>
      </c>
      <c r="C20" s="67"/>
      <c r="D20" s="68"/>
      <c r="E20" s="92"/>
      <c r="F20" s="92"/>
      <c r="G20" s="120"/>
      <c r="H20" s="93"/>
      <c r="I20" s="237"/>
      <c r="J20" s="92"/>
      <c r="K20" s="93"/>
      <c r="L20" s="240"/>
    </row>
    <row r="21" spans="1:12" customFormat="1" ht="13.5" customHeight="1" x14ac:dyDescent="0.3">
      <c r="A21" s="85" t="s">
        <v>58</v>
      </c>
      <c r="B21" s="86" t="s">
        <v>59</v>
      </c>
      <c r="C21" s="260" t="str">
        <f>C7</f>
        <v>FC</v>
      </c>
      <c r="D21" s="261"/>
      <c r="E21" s="87">
        <f>'G3_1 FALE'!E103</f>
        <v>0</v>
      </c>
      <c r="F21" s="87">
        <f>'G3_1 FALE'!F103</f>
        <v>0</v>
      </c>
      <c r="G21" s="119">
        <f>'G3_1 FALE'!G103</f>
        <v>0.1</v>
      </c>
      <c r="H21" s="87">
        <f>'G3_1 FALE'!H103</f>
        <v>0</v>
      </c>
      <c r="I21" s="87">
        <f>'G3_1 FALE'!I103</f>
        <v>0</v>
      </c>
      <c r="J21" s="87">
        <f>'G3_1 FALE'!J103</f>
        <v>0</v>
      </c>
      <c r="K21" s="87">
        <f>'G3_1 FALE'!K103</f>
        <v>0</v>
      </c>
      <c r="L21" s="87">
        <f>'G3_1 FALE'!L103</f>
        <v>0</v>
      </c>
    </row>
    <row r="22" spans="1:12" customFormat="1" ht="13.5" customHeight="1" x14ac:dyDescent="0.3">
      <c r="A22" s="85" t="s">
        <v>60</v>
      </c>
      <c r="B22" s="86" t="s">
        <v>61</v>
      </c>
      <c r="C22" s="260" t="str">
        <f>C7</f>
        <v>FC</v>
      </c>
      <c r="D22" s="261"/>
      <c r="E22" s="87">
        <f>'G3_2 Bluff Radar'!E94</f>
        <v>0</v>
      </c>
      <c r="F22" s="87">
        <f>'G3_2 Bluff Radar'!F94</f>
        <v>0</v>
      </c>
      <c r="G22" s="119">
        <f>'G3_2 Bluff Radar'!G94</f>
        <v>0.1</v>
      </c>
      <c r="H22" s="87">
        <f>'G3_2 Bluff Radar'!H94</f>
        <v>0</v>
      </c>
      <c r="I22" s="239">
        <f>'G3_2 Bluff Radar'!I94</f>
        <v>0</v>
      </c>
      <c r="J22" s="239">
        <f>'G3_2 Bluff Radar'!J94</f>
        <v>0</v>
      </c>
      <c r="K22" s="239">
        <f>'G3_2 Bluff Radar'!K94</f>
        <v>0</v>
      </c>
      <c r="L22" s="239">
        <f>'G3_2 Bluff Radar'!L94</f>
        <v>0</v>
      </c>
    </row>
    <row r="23" spans="1:12" customFormat="1" ht="13.5" customHeight="1" x14ac:dyDescent="0.3">
      <c r="A23" s="263"/>
      <c r="B23" s="264"/>
      <c r="C23" s="234"/>
      <c r="D23" s="262"/>
      <c r="E23" s="90"/>
      <c r="F23" s="90"/>
      <c r="G23" s="90"/>
      <c r="H23" s="91"/>
      <c r="I23" s="105"/>
      <c r="J23" s="90"/>
      <c r="K23" s="91"/>
      <c r="L23" s="242"/>
    </row>
    <row r="24" spans="1:12" customFormat="1" ht="14" x14ac:dyDescent="0.3">
      <c r="A24" s="65" t="s">
        <v>62</v>
      </c>
      <c r="B24" s="66" t="s">
        <v>63</v>
      </c>
      <c r="C24" s="67"/>
      <c r="D24" s="68"/>
      <c r="E24" s="92">
        <f>'G4 Miscellaneous'!E42</f>
        <v>0</v>
      </c>
      <c r="F24" s="92">
        <f>'G4 Miscellaneous'!F42</f>
        <v>0</v>
      </c>
      <c r="G24" s="215">
        <f>'G4 Miscellaneous'!G42</f>
        <v>0.1</v>
      </c>
      <c r="H24" s="93">
        <f>'G4 Miscellaneous'!H42</f>
        <v>0</v>
      </c>
      <c r="I24" s="106">
        <f>'G4 Miscellaneous'!I42</f>
        <v>0</v>
      </c>
      <c r="J24" s="92">
        <f>'G4 Miscellaneous'!J42</f>
        <v>0</v>
      </c>
      <c r="K24" s="93">
        <f>'G4 Miscellaneous'!K42</f>
        <v>0</v>
      </c>
      <c r="L24" s="106">
        <f>'G4 Miscellaneous'!L42</f>
        <v>0</v>
      </c>
    </row>
    <row r="25" spans="1:12" customFormat="1" ht="13.5" customHeight="1" thickBot="1" x14ac:dyDescent="0.35">
      <c r="A25" s="263"/>
      <c r="B25" s="264"/>
      <c r="C25" s="234"/>
      <c r="D25" s="262"/>
      <c r="E25" s="103"/>
      <c r="F25" s="103"/>
      <c r="G25" s="103"/>
      <c r="H25" s="104"/>
      <c r="I25" s="105"/>
      <c r="J25" s="103"/>
      <c r="K25" s="104"/>
      <c r="L25" s="244"/>
    </row>
    <row r="26" spans="1:12" customFormat="1" ht="14.5" thickBot="1" x14ac:dyDescent="0.35">
      <c r="A26" s="94"/>
      <c r="B26" s="95" t="s">
        <v>64</v>
      </c>
      <c r="C26" s="96"/>
      <c r="D26" s="97"/>
      <c r="E26" s="97">
        <f>SUM(E17:E24)</f>
        <v>0</v>
      </c>
      <c r="F26" s="97">
        <f>SUM(F15:F24)</f>
        <v>0</v>
      </c>
      <c r="G26" s="97"/>
      <c r="H26" s="98">
        <f>SUM(H15:H24)</f>
        <v>0</v>
      </c>
      <c r="I26" s="99"/>
      <c r="J26" s="97">
        <f>SUM(J15:J24)</f>
        <v>0</v>
      </c>
      <c r="K26" s="98">
        <f>SUM(K15:K24)</f>
        <v>0</v>
      </c>
      <c r="L26" s="243">
        <f>SUM(L15:L24)</f>
        <v>0</v>
      </c>
    </row>
    <row r="27" spans="1:12" customFormat="1" ht="13" x14ac:dyDescent="0.3">
      <c r="A27" s="265"/>
      <c r="B27" s="100"/>
      <c r="C27" s="101"/>
      <c r="D27" s="102"/>
      <c r="E27" s="266"/>
      <c r="F27" s="266"/>
      <c r="G27" s="266"/>
      <c r="H27" s="267"/>
      <c r="I27" s="268"/>
      <c r="J27" s="266"/>
      <c r="K27" s="267"/>
      <c r="L27" s="269"/>
    </row>
    <row r="28" spans="1:12" customFormat="1" ht="14" x14ac:dyDescent="0.3">
      <c r="A28" s="65" t="s">
        <v>65</v>
      </c>
      <c r="B28" s="66" t="s">
        <v>66</v>
      </c>
      <c r="C28" s="67" t="str">
        <f>C7</f>
        <v>FC</v>
      </c>
      <c r="D28" s="68"/>
      <c r="E28" s="92">
        <f>'G5_2 Support Contract (Inflated'!E41</f>
        <v>0</v>
      </c>
      <c r="F28" s="92">
        <f>'G5_2 Support Contract (Inflated'!F41</f>
        <v>0</v>
      </c>
      <c r="G28" s="215">
        <f>'G5_2 Support Contract (Inflated'!G41</f>
        <v>0.1</v>
      </c>
      <c r="H28" s="93">
        <f>'G5_2 Support Contract (Inflated'!H41</f>
        <v>0</v>
      </c>
      <c r="I28" s="106">
        <f>'G5_2 Support Contract (Inflated'!I41</f>
        <v>0</v>
      </c>
      <c r="J28" s="92">
        <f>'G5_2 Support Contract (Inflated'!J41</f>
        <v>0</v>
      </c>
      <c r="K28" s="93">
        <f>'G5_2 Support Contract (Inflated'!K41</f>
        <v>0</v>
      </c>
      <c r="L28" s="106">
        <f>'G5_2 Support Contract (Inflated'!L41</f>
        <v>0</v>
      </c>
    </row>
    <row r="29" spans="1:12" customFormat="1" ht="13.5" thickBot="1" x14ac:dyDescent="0.35">
      <c r="A29" s="263"/>
      <c r="B29" s="264"/>
      <c r="C29" s="234"/>
      <c r="D29" s="262"/>
      <c r="E29" s="103"/>
      <c r="F29" s="103"/>
      <c r="G29" s="103"/>
      <c r="H29" s="104"/>
      <c r="I29" s="105"/>
      <c r="J29" s="103"/>
      <c r="K29" s="104"/>
      <c r="L29" s="236"/>
    </row>
    <row r="30" spans="1:12" customFormat="1" ht="14.5" thickBot="1" x14ac:dyDescent="0.35">
      <c r="A30" s="94"/>
      <c r="B30" s="95" t="s">
        <v>67</v>
      </c>
      <c r="C30" s="96"/>
      <c r="D30" s="110"/>
      <c r="E30" s="97">
        <f>E26+E28</f>
        <v>0</v>
      </c>
      <c r="F30" s="97">
        <f>F26+F28</f>
        <v>0</v>
      </c>
      <c r="G30" s="97"/>
      <c r="H30" s="98">
        <f>H26+H28</f>
        <v>0</v>
      </c>
      <c r="I30" s="99"/>
      <c r="J30" s="97">
        <f>J26+J28</f>
        <v>0</v>
      </c>
      <c r="K30" s="98">
        <f>K26+K28</f>
        <v>0</v>
      </c>
      <c r="L30" s="99">
        <f>L26+L28</f>
        <v>0</v>
      </c>
    </row>
    <row r="31" spans="1:12" customFormat="1" ht="13" x14ac:dyDescent="0.3">
      <c r="A31" s="263"/>
      <c r="B31" s="2"/>
      <c r="C31" s="234"/>
      <c r="D31" s="262"/>
      <c r="E31" s="103"/>
      <c r="F31" s="103"/>
      <c r="G31" s="103"/>
      <c r="H31" s="104"/>
      <c r="I31" s="105"/>
      <c r="J31" s="103"/>
      <c r="K31" s="104"/>
      <c r="L31" s="244"/>
    </row>
    <row r="32" spans="1:12" customFormat="1" ht="14" x14ac:dyDescent="0.3">
      <c r="A32" s="65" t="s">
        <v>68</v>
      </c>
      <c r="B32" s="66" t="s">
        <v>69</v>
      </c>
      <c r="C32" s="67" t="str">
        <f>C7</f>
        <v>FC</v>
      </c>
      <c r="D32" s="68"/>
      <c r="E32" s="92">
        <f>'G6 Options'!E62</f>
        <v>0</v>
      </c>
      <c r="F32" s="92">
        <f>'G6 Options'!F62</f>
        <v>0</v>
      </c>
      <c r="G32" s="215">
        <f>'G6 Options'!G62</f>
        <v>0.1</v>
      </c>
      <c r="H32" s="92">
        <f>'G6 Options'!H62</f>
        <v>0</v>
      </c>
      <c r="I32" s="92">
        <f>'G6 Options'!I62</f>
        <v>0</v>
      </c>
      <c r="J32" s="92">
        <f>'G6 Options'!J62</f>
        <v>0</v>
      </c>
      <c r="K32" s="92">
        <f>'G6 Options'!K62</f>
        <v>0</v>
      </c>
      <c r="L32" s="92">
        <f>'G6 Options'!L62</f>
        <v>0</v>
      </c>
    </row>
    <row r="33" spans="1:12" customFormat="1" ht="13.5" thickBot="1" x14ac:dyDescent="0.35">
      <c r="A33" s="270"/>
      <c r="B33" s="271"/>
      <c r="C33" s="272"/>
      <c r="D33" s="273"/>
      <c r="E33" s="107"/>
      <c r="F33" s="107"/>
      <c r="G33" s="107"/>
      <c r="H33" s="108"/>
      <c r="I33" s="109"/>
      <c r="J33" s="107"/>
      <c r="K33" s="108"/>
      <c r="L33" s="245"/>
    </row>
    <row r="34" spans="1:12" customFormat="1" ht="14.5" thickBot="1" x14ac:dyDescent="0.35">
      <c r="A34" s="94"/>
      <c r="B34" s="95" t="s">
        <v>70</v>
      </c>
      <c r="C34" s="96"/>
      <c r="D34" s="110"/>
      <c r="E34" s="97">
        <f>E30+E32</f>
        <v>0</v>
      </c>
      <c r="F34" s="97">
        <f>F30+F32</f>
        <v>0</v>
      </c>
      <c r="G34" s="97"/>
      <c r="H34" s="98">
        <f>H30+H32</f>
        <v>0</v>
      </c>
      <c r="I34" s="99"/>
      <c r="J34" s="97">
        <f>J30+J32</f>
        <v>0</v>
      </c>
      <c r="K34" s="98">
        <f>K30+K32</f>
        <v>0</v>
      </c>
      <c r="L34" s="99">
        <f>L30+L32</f>
        <v>0</v>
      </c>
    </row>
    <row r="35" spans="1:12" customFormat="1" ht="13" x14ac:dyDescent="0.3">
      <c r="A35" s="274"/>
      <c r="B35" s="275"/>
      <c r="C35" s="276"/>
      <c r="D35" s="277"/>
      <c r="E35" s="209"/>
      <c r="F35" s="209"/>
      <c r="G35" s="209"/>
      <c r="H35" s="210"/>
      <c r="I35" s="211"/>
      <c r="J35" s="209"/>
      <c r="K35" s="210"/>
      <c r="L35" s="246"/>
    </row>
    <row r="36" spans="1:12" customFormat="1" ht="14" x14ac:dyDescent="0.3">
      <c r="A36" s="65"/>
      <c r="B36" s="66" t="s">
        <v>71</v>
      </c>
      <c r="C36" s="67"/>
      <c r="D36" s="68"/>
      <c r="E36" s="92">
        <f>0.15*E34</f>
        <v>0</v>
      </c>
      <c r="F36" s="92">
        <f>0.15*F34</f>
        <v>0</v>
      </c>
      <c r="G36" s="120"/>
      <c r="H36" s="92">
        <f>0.15*H34</f>
        <v>0</v>
      </c>
      <c r="I36" s="106"/>
      <c r="J36" s="92">
        <f>0.15*J34</f>
        <v>0</v>
      </c>
      <c r="K36" s="92">
        <f>0.15*K34</f>
        <v>0</v>
      </c>
      <c r="L36" s="92">
        <f>0.15*L34</f>
        <v>0</v>
      </c>
    </row>
    <row r="37" spans="1:12" customFormat="1" ht="13.5" thickBot="1" x14ac:dyDescent="0.35">
      <c r="A37" s="274"/>
      <c r="B37" s="275"/>
      <c r="C37" s="276"/>
      <c r="D37" s="277"/>
      <c r="E37" s="209"/>
      <c r="F37" s="209"/>
      <c r="G37" s="209"/>
      <c r="H37" s="210"/>
      <c r="I37" s="211"/>
      <c r="J37" s="209"/>
      <c r="K37" s="210"/>
      <c r="L37" s="246"/>
    </row>
    <row r="38" spans="1:12" customFormat="1" ht="14.5" thickBot="1" x14ac:dyDescent="0.35">
      <c r="A38" s="94"/>
      <c r="B38" s="95" t="s">
        <v>72</v>
      </c>
      <c r="C38" s="96"/>
      <c r="D38" s="110"/>
      <c r="E38" s="97">
        <f>E34+E36</f>
        <v>0</v>
      </c>
      <c r="F38" s="97">
        <f>F34+F36</f>
        <v>0</v>
      </c>
      <c r="G38" s="97"/>
      <c r="H38" s="97">
        <f>H34+H36</f>
        <v>0</v>
      </c>
      <c r="I38" s="99"/>
      <c r="J38" s="97">
        <f>J34+J36</f>
        <v>0</v>
      </c>
      <c r="K38" s="97">
        <f>K34+K36</f>
        <v>0</v>
      </c>
      <c r="L38" s="97">
        <f>L34+L36</f>
        <v>0</v>
      </c>
    </row>
    <row r="39" spans="1:12" customFormat="1" ht="13.5" thickBot="1" x14ac:dyDescent="0.35">
      <c r="A39" s="270"/>
      <c r="B39" s="271"/>
      <c r="C39" s="272"/>
      <c r="D39" s="273"/>
      <c r="E39" s="107"/>
      <c r="F39" s="107"/>
      <c r="G39" s="107"/>
      <c r="H39" s="108"/>
      <c r="I39" s="109"/>
      <c r="J39" s="107"/>
      <c r="K39" s="108"/>
      <c r="L39" s="245"/>
    </row>
    <row r="40" spans="1:12" customFormat="1" x14ac:dyDescent="0.25">
      <c r="A40" s="1"/>
      <c r="B40" s="4"/>
      <c r="C40" s="4"/>
      <c r="D40" s="4"/>
      <c r="E40" s="4"/>
      <c r="F40" s="1"/>
      <c r="G40" s="1"/>
      <c r="H40" s="1"/>
      <c r="I40" s="1"/>
      <c r="J40" s="1"/>
      <c r="K40" s="1"/>
      <c r="L40" s="1"/>
    </row>
  </sheetData>
  <sheetProtection selectLockedCells="1"/>
  <mergeCells count="27">
    <mergeCell ref="L10:L11"/>
    <mergeCell ref="A1:B1"/>
    <mergeCell ref="A2:B2"/>
    <mergeCell ref="C10:H11"/>
    <mergeCell ref="A3:B3"/>
    <mergeCell ref="A4:B4"/>
    <mergeCell ref="A5:B5"/>
    <mergeCell ref="A8:B8"/>
    <mergeCell ref="C3:H3"/>
    <mergeCell ref="C4:H4"/>
    <mergeCell ref="C5:H5"/>
    <mergeCell ref="C6:H6"/>
    <mergeCell ref="C7:H7"/>
    <mergeCell ref="C8:H8"/>
    <mergeCell ref="A6:B6"/>
    <mergeCell ref="A7:B7"/>
    <mergeCell ref="L12:L14"/>
    <mergeCell ref="E12:E14"/>
    <mergeCell ref="F12:F14"/>
    <mergeCell ref="H12:H14"/>
    <mergeCell ref="J12:J14"/>
    <mergeCell ref="K12:K14"/>
    <mergeCell ref="B12:B14"/>
    <mergeCell ref="A12:A14"/>
    <mergeCell ref="C12:C14"/>
    <mergeCell ref="G12:G14"/>
    <mergeCell ref="I10:K11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L90"/>
  <sheetViews>
    <sheetView showGridLines="0" topLeftCell="A9" zoomScale="104" zoomScaleNormal="100" workbookViewId="0">
      <selection activeCell="A26" sqref="A26:XFD26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5.6640625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73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52</v>
      </c>
      <c r="C5" s="278"/>
      <c r="D5" s="278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213" t="s">
        <v>33</v>
      </c>
      <c r="B6" s="118" t="s">
        <v>53</v>
      </c>
      <c r="C6" s="278"/>
      <c r="D6" s="278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50" t="s">
        <v>37</v>
      </c>
      <c r="D10" s="338"/>
      <c r="E10" s="338"/>
      <c r="F10" s="338"/>
      <c r="G10" s="338"/>
      <c r="H10" s="351"/>
      <c r="I10" s="350" t="s">
        <v>38</v>
      </c>
      <c r="J10" s="338"/>
      <c r="K10" s="351"/>
      <c r="L10" s="61"/>
    </row>
    <row r="11" spans="1:12" customFormat="1" ht="13" thickBot="1" x14ac:dyDescent="0.3">
      <c r="A11" s="3"/>
      <c r="B11" s="3"/>
      <c r="C11" s="352"/>
      <c r="D11" s="341"/>
      <c r="E11" s="341"/>
      <c r="F11" s="341"/>
      <c r="G11" s="341"/>
      <c r="H11" s="353"/>
      <c r="I11" s="352"/>
      <c r="J11" s="341"/>
      <c r="K11" s="353"/>
      <c r="L11" s="62"/>
    </row>
    <row r="12" spans="1:12" customFormat="1" ht="15.65" customHeight="1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70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29"/>
      <c r="I13" s="113"/>
      <c r="J13" s="335"/>
      <c r="K13" s="329"/>
      <c r="L13" s="371"/>
    </row>
    <row r="14" spans="1:12" customFormat="1" ht="13" x14ac:dyDescent="0.2">
      <c r="A14" s="375"/>
      <c r="B14" s="374"/>
      <c r="C14" s="375"/>
      <c r="D14" s="115"/>
      <c r="E14" s="373"/>
      <c r="F14" s="373"/>
      <c r="G14" s="373"/>
      <c r="H14" s="374"/>
      <c r="I14" s="114"/>
      <c r="J14" s="373"/>
      <c r="K14" s="374"/>
      <c r="L14" s="372"/>
    </row>
    <row r="15" spans="1:12" customFormat="1" ht="14" x14ac:dyDescent="0.3">
      <c r="A15" s="32" t="str">
        <f>B5</f>
        <v>G2.1</v>
      </c>
      <c r="B15" s="36" t="str">
        <f>B6</f>
        <v>Project Management</v>
      </c>
      <c r="C15" s="35"/>
      <c r="D15" s="33"/>
      <c r="E15" s="33"/>
      <c r="F15" s="68"/>
      <c r="G15" s="68"/>
      <c r="H15" s="69"/>
      <c r="I15" s="35"/>
      <c r="J15" s="33"/>
      <c r="K15" s="69"/>
      <c r="L15" s="144"/>
    </row>
    <row r="16" spans="1:12" customFormat="1" ht="37.5" x14ac:dyDescent="0.3">
      <c r="A16" s="126"/>
      <c r="B16" s="127" t="s">
        <v>75</v>
      </c>
      <c r="C16" s="280"/>
      <c r="D16" s="281"/>
      <c r="E16" s="128"/>
      <c r="F16" s="128"/>
      <c r="G16" s="129"/>
      <c r="H16" s="130"/>
      <c r="I16" s="131"/>
      <c r="J16" s="128"/>
      <c r="K16" s="130"/>
      <c r="L16" s="132"/>
    </row>
    <row r="17" spans="1:12" customFormat="1" ht="13" x14ac:dyDescent="0.3">
      <c r="A17" s="282"/>
      <c r="B17" s="7"/>
      <c r="C17" s="283"/>
      <c r="D17" s="284"/>
      <c r="E17" s="133"/>
      <c r="F17" s="133"/>
      <c r="G17" s="136"/>
      <c r="H17" s="141"/>
      <c r="I17" s="134"/>
      <c r="J17" s="133"/>
      <c r="K17" s="141"/>
      <c r="L17" s="142"/>
    </row>
    <row r="18" spans="1:12" customFormat="1" ht="13" x14ac:dyDescent="0.3">
      <c r="A18" s="200" t="s">
        <v>76</v>
      </c>
      <c r="B18" s="201" t="s">
        <v>77</v>
      </c>
      <c r="C18" s="202"/>
      <c r="D18" s="285"/>
      <c r="E18" s="196"/>
      <c r="F18" s="196"/>
      <c r="G18" s="197"/>
      <c r="H18" s="203"/>
      <c r="I18" s="204"/>
      <c r="J18" s="196"/>
      <c r="K18" s="203"/>
      <c r="L18" s="205"/>
    </row>
    <row r="19" spans="1:12" customFormat="1" ht="12.5" x14ac:dyDescent="0.25">
      <c r="A19" s="9"/>
      <c r="B19" s="10" t="s">
        <v>78</v>
      </c>
      <c r="C19" s="9" t="str">
        <f t="shared" ref="C19:C25" si="0">$B$7</f>
        <v>FC</v>
      </c>
      <c r="D19" s="43"/>
      <c r="E19" s="5"/>
      <c r="F19" s="30">
        <f t="shared" ref="F19:F27" si="1">D19*E19</f>
        <v>0</v>
      </c>
      <c r="G19" s="31">
        <f t="shared" ref="G19:G25" si="2">$B$8</f>
        <v>0.1</v>
      </c>
      <c r="H19" s="45">
        <f t="shared" ref="H19:H25" si="3">IF(G19&lt;&gt;0,F19/G19,0)</f>
        <v>0</v>
      </c>
      <c r="I19" s="26"/>
      <c r="J19" s="5"/>
      <c r="K19" s="45">
        <f t="shared" ref="K19:K25" si="4">I19*J19</f>
        <v>0</v>
      </c>
      <c r="L19" s="123">
        <f t="shared" ref="L19:L25" si="5">IF(OR(J19&gt;0,H19&gt;0),H19+K19,0)</f>
        <v>0</v>
      </c>
    </row>
    <row r="20" spans="1:12" customFormat="1" ht="12.5" x14ac:dyDescent="0.25">
      <c r="A20" s="9"/>
      <c r="B20" s="10" t="s">
        <v>79</v>
      </c>
      <c r="C20" s="9" t="str">
        <f t="shared" si="0"/>
        <v>FC</v>
      </c>
      <c r="D20" s="43"/>
      <c r="E20" s="5"/>
      <c r="F20" s="30">
        <f t="shared" si="1"/>
        <v>0</v>
      </c>
      <c r="G20" s="31">
        <f t="shared" si="2"/>
        <v>0.1</v>
      </c>
      <c r="H20" s="45">
        <f t="shared" si="3"/>
        <v>0</v>
      </c>
      <c r="I20" s="26"/>
      <c r="J20" s="5"/>
      <c r="K20" s="45">
        <f t="shared" si="4"/>
        <v>0</v>
      </c>
      <c r="L20" s="123">
        <f t="shared" si="5"/>
        <v>0</v>
      </c>
    </row>
    <row r="21" spans="1:12" customFormat="1" ht="12.5" x14ac:dyDescent="0.25">
      <c r="A21" s="9"/>
      <c r="B21" s="10" t="s">
        <v>80</v>
      </c>
      <c r="C21" s="9" t="str">
        <f t="shared" si="0"/>
        <v>FC</v>
      </c>
      <c r="D21" s="43"/>
      <c r="E21" s="5"/>
      <c r="F21" s="30">
        <f t="shared" si="1"/>
        <v>0</v>
      </c>
      <c r="G21" s="31">
        <f t="shared" si="2"/>
        <v>0.1</v>
      </c>
      <c r="H21" s="45">
        <f t="shared" si="3"/>
        <v>0</v>
      </c>
      <c r="I21" s="26"/>
      <c r="J21" s="5"/>
      <c r="K21" s="45">
        <f t="shared" si="4"/>
        <v>0</v>
      </c>
      <c r="L21" s="123">
        <f t="shared" si="5"/>
        <v>0</v>
      </c>
    </row>
    <row r="22" spans="1:12" customFormat="1" ht="12.5" x14ac:dyDescent="0.25">
      <c r="A22" s="9"/>
      <c r="B22" s="10" t="s">
        <v>81</v>
      </c>
      <c r="C22" s="9" t="str">
        <f t="shared" si="0"/>
        <v>FC</v>
      </c>
      <c r="D22" s="43"/>
      <c r="E22" s="5"/>
      <c r="F22" s="30">
        <f t="shared" si="1"/>
        <v>0</v>
      </c>
      <c r="G22" s="31">
        <f t="shared" si="2"/>
        <v>0.1</v>
      </c>
      <c r="H22" s="45">
        <f t="shared" si="3"/>
        <v>0</v>
      </c>
      <c r="I22" s="26"/>
      <c r="J22" s="5"/>
      <c r="K22" s="45">
        <f t="shared" si="4"/>
        <v>0</v>
      </c>
      <c r="L22" s="123">
        <f t="shared" si="5"/>
        <v>0</v>
      </c>
    </row>
    <row r="23" spans="1:12" customFormat="1" ht="12.5" x14ac:dyDescent="0.25">
      <c r="A23" s="9"/>
      <c r="B23" s="10" t="s">
        <v>82</v>
      </c>
      <c r="C23" s="9" t="str">
        <f t="shared" si="0"/>
        <v>FC</v>
      </c>
      <c r="D23" s="43"/>
      <c r="E23" s="5"/>
      <c r="F23" s="30">
        <f t="shared" si="1"/>
        <v>0</v>
      </c>
      <c r="G23" s="31">
        <f t="shared" si="2"/>
        <v>0.1</v>
      </c>
      <c r="H23" s="45">
        <f t="shared" si="3"/>
        <v>0</v>
      </c>
      <c r="I23" s="26"/>
      <c r="J23" s="5"/>
      <c r="K23" s="45">
        <f t="shared" si="4"/>
        <v>0</v>
      </c>
      <c r="L23" s="123">
        <f t="shared" si="5"/>
        <v>0</v>
      </c>
    </row>
    <row r="24" spans="1:12" customFormat="1" ht="12.5" x14ac:dyDescent="0.25">
      <c r="A24" s="159"/>
      <c r="B24" s="10" t="s">
        <v>83</v>
      </c>
      <c r="C24" s="9" t="str">
        <f t="shared" si="0"/>
        <v>FC</v>
      </c>
      <c r="D24" s="43"/>
      <c r="E24" s="5"/>
      <c r="F24" s="30">
        <f t="shared" si="1"/>
        <v>0</v>
      </c>
      <c r="G24" s="31">
        <f t="shared" si="2"/>
        <v>0.1</v>
      </c>
      <c r="H24" s="45">
        <f t="shared" si="3"/>
        <v>0</v>
      </c>
      <c r="I24" s="26"/>
      <c r="J24" s="5"/>
      <c r="K24" s="45">
        <f t="shared" si="4"/>
        <v>0</v>
      </c>
      <c r="L24" s="123">
        <f t="shared" si="5"/>
        <v>0</v>
      </c>
    </row>
    <row r="25" spans="1:12" customFormat="1" ht="12.5" x14ac:dyDescent="0.25">
      <c r="A25" s="159"/>
      <c r="B25" s="10" t="s">
        <v>84</v>
      </c>
      <c r="C25" s="9" t="str">
        <f t="shared" si="0"/>
        <v>FC</v>
      </c>
      <c r="D25" s="43"/>
      <c r="E25" s="5"/>
      <c r="F25" s="30">
        <f t="shared" si="1"/>
        <v>0</v>
      </c>
      <c r="G25" s="31">
        <f t="shared" si="2"/>
        <v>0.1</v>
      </c>
      <c r="H25" s="45">
        <f t="shared" si="3"/>
        <v>0</v>
      </c>
      <c r="I25" s="26"/>
      <c r="J25" s="5"/>
      <c r="K25" s="45">
        <f t="shared" si="4"/>
        <v>0</v>
      </c>
      <c r="L25" s="123">
        <f t="shared" si="5"/>
        <v>0</v>
      </c>
    </row>
    <row r="26" spans="1:12" customFormat="1" ht="12.5" x14ac:dyDescent="0.25">
      <c r="A26" s="159"/>
      <c r="B26" s="10"/>
      <c r="C26" s="9"/>
      <c r="D26" s="43"/>
      <c r="E26" s="5"/>
      <c r="F26" s="30"/>
      <c r="G26" s="31"/>
      <c r="H26" s="45"/>
      <c r="I26" s="26"/>
      <c r="J26" s="5"/>
      <c r="K26" s="45"/>
      <c r="L26" s="123"/>
    </row>
    <row r="27" spans="1:12" customFormat="1" ht="13" x14ac:dyDescent="0.3">
      <c r="A27" s="194" t="s">
        <v>85</v>
      </c>
      <c r="B27" s="206" t="s">
        <v>86</v>
      </c>
      <c r="C27" s="162"/>
      <c r="D27" s="188"/>
      <c r="E27" s="189"/>
      <c r="F27" s="196">
        <f t="shared" si="1"/>
        <v>0</v>
      </c>
      <c r="G27" s="197"/>
      <c r="H27" s="198"/>
      <c r="I27" s="192"/>
      <c r="J27" s="189"/>
      <c r="K27" s="198"/>
      <c r="L27" s="199"/>
    </row>
    <row r="28" spans="1:12" customFormat="1" ht="12.5" x14ac:dyDescent="0.25">
      <c r="A28" s="159"/>
      <c r="B28" s="160" t="s">
        <v>87</v>
      </c>
      <c r="C28" s="9" t="str">
        <f t="shared" ref="C28:C31" si="6">$B$7</f>
        <v>FC</v>
      </c>
      <c r="D28" s="43"/>
      <c r="E28" s="5"/>
      <c r="F28" s="30">
        <f>D28*E28</f>
        <v>0</v>
      </c>
      <c r="G28" s="31">
        <f t="shared" ref="G28:G31" si="7">$B$8</f>
        <v>0.1</v>
      </c>
      <c r="H28" s="45">
        <f>IF(G28&lt;&gt;0,F28/G28,0)</f>
        <v>0</v>
      </c>
      <c r="I28" s="26"/>
      <c r="J28" s="5"/>
      <c r="K28" s="45">
        <f>I28*J28</f>
        <v>0</v>
      </c>
      <c r="L28" s="123">
        <f>IF(OR(J28&gt;0,H28&gt;0),H28+K28,0)</f>
        <v>0</v>
      </c>
    </row>
    <row r="29" spans="1:12" customFormat="1" ht="12.5" x14ac:dyDescent="0.25">
      <c r="A29" s="9"/>
      <c r="B29" s="10" t="s">
        <v>88</v>
      </c>
      <c r="C29" s="9" t="str">
        <f t="shared" si="6"/>
        <v>FC</v>
      </c>
      <c r="D29" s="43"/>
      <c r="E29" s="5"/>
      <c r="F29" s="30">
        <f>D29*E29</f>
        <v>0</v>
      </c>
      <c r="G29" s="31">
        <f t="shared" si="7"/>
        <v>0.1</v>
      </c>
      <c r="H29" s="45">
        <f>IF(G29&lt;&gt;0,F29/G29,0)</f>
        <v>0</v>
      </c>
      <c r="I29" s="26"/>
      <c r="J29" s="5"/>
      <c r="K29" s="45">
        <f>I29*J29</f>
        <v>0</v>
      </c>
      <c r="L29" s="123">
        <f>IF(OR(J29&gt;0,H29&gt;0),H29+K29,0)</f>
        <v>0</v>
      </c>
    </row>
    <row r="30" spans="1:12" customFormat="1" ht="12.5" x14ac:dyDescent="0.25">
      <c r="A30" s="9"/>
      <c r="B30" s="10" t="s">
        <v>89</v>
      </c>
      <c r="C30" s="9" t="str">
        <f t="shared" si="6"/>
        <v>FC</v>
      </c>
      <c r="D30" s="43"/>
      <c r="E30" s="5"/>
      <c r="F30" s="30">
        <f>D30*E30</f>
        <v>0</v>
      </c>
      <c r="G30" s="31">
        <f t="shared" si="7"/>
        <v>0.1</v>
      </c>
      <c r="H30" s="45">
        <f>IF(G30&lt;&gt;0,F30/G30,0)</f>
        <v>0</v>
      </c>
      <c r="I30" s="26"/>
      <c r="J30" s="5"/>
      <c r="K30" s="45">
        <f>I30*J30</f>
        <v>0</v>
      </c>
      <c r="L30" s="123">
        <f>IF(OR(J30&gt;0,H30&gt;0),H30+K30,0)</f>
        <v>0</v>
      </c>
    </row>
    <row r="31" spans="1:12" customFormat="1" ht="12.5" x14ac:dyDescent="0.25">
      <c r="A31" s="9"/>
      <c r="B31" s="10"/>
      <c r="C31" s="9" t="str">
        <f t="shared" si="6"/>
        <v>FC</v>
      </c>
      <c r="D31" s="43"/>
      <c r="E31" s="5"/>
      <c r="F31" s="30">
        <f t="shared" ref="F31:F32" si="8">D31*E31</f>
        <v>0</v>
      </c>
      <c r="G31" s="31">
        <f t="shared" si="7"/>
        <v>0.1</v>
      </c>
      <c r="H31" s="45">
        <f t="shared" ref="H31" si="9">IF(G31&lt;&gt;0,F31/G31,0)</f>
        <v>0</v>
      </c>
      <c r="I31" s="26"/>
      <c r="J31" s="5"/>
      <c r="K31" s="45">
        <f t="shared" ref="K31" si="10">I31*J31</f>
        <v>0</v>
      </c>
      <c r="L31" s="123">
        <f t="shared" ref="L31" si="11">IF(OR(J31&gt;0,H31&gt;0),H31+K31,0)</f>
        <v>0</v>
      </c>
    </row>
    <row r="32" spans="1:12" customFormat="1" ht="13" x14ac:dyDescent="0.3">
      <c r="A32" s="194" t="s">
        <v>90</v>
      </c>
      <c r="B32" s="206" t="s">
        <v>91</v>
      </c>
      <c r="C32" s="162"/>
      <c r="D32" s="188"/>
      <c r="E32" s="189"/>
      <c r="F32" s="196">
        <f t="shared" si="8"/>
        <v>0</v>
      </c>
      <c r="G32" s="197"/>
      <c r="H32" s="198"/>
      <c r="I32" s="192"/>
      <c r="J32" s="189"/>
      <c r="K32" s="198"/>
      <c r="L32" s="199"/>
    </row>
    <row r="33" spans="1:12" customFormat="1" ht="12.5" x14ac:dyDescent="0.25">
      <c r="A33" s="10"/>
      <c r="B33" s="10" t="s">
        <v>92</v>
      </c>
      <c r="C33" s="9" t="str">
        <f t="shared" ref="C33:C36" si="12">$B$7</f>
        <v>FC</v>
      </c>
      <c r="D33" s="43"/>
      <c r="E33" s="5"/>
      <c r="F33" s="30">
        <f t="shared" ref="F33:F36" si="13">D33*E33</f>
        <v>0</v>
      </c>
      <c r="G33" s="31">
        <f t="shared" ref="G33:G36" si="14">$B$8</f>
        <v>0.1</v>
      </c>
      <c r="H33" s="45">
        <f t="shared" ref="H33:H36" si="15">IF(G33&lt;&gt;0,F33/G33,0)</f>
        <v>0</v>
      </c>
      <c r="I33" s="26"/>
      <c r="J33" s="5"/>
      <c r="K33" s="45">
        <f t="shared" ref="K33:K36" si="16">I33*J33</f>
        <v>0</v>
      </c>
      <c r="L33" s="123">
        <f t="shared" ref="L33:L36" si="17">IF(OR(J33&gt;0,H33&gt;0),H33+K33,0)</f>
        <v>0</v>
      </c>
    </row>
    <row r="34" spans="1:12" customFormat="1" ht="12.5" x14ac:dyDescent="0.25">
      <c r="A34" s="10"/>
      <c r="B34" s="10" t="s">
        <v>93</v>
      </c>
      <c r="C34" s="9" t="str">
        <f t="shared" si="12"/>
        <v>FC</v>
      </c>
      <c r="D34" s="43"/>
      <c r="E34" s="5"/>
      <c r="F34" s="30">
        <f t="shared" si="13"/>
        <v>0</v>
      </c>
      <c r="G34" s="31">
        <f t="shared" si="14"/>
        <v>0.1</v>
      </c>
      <c r="H34" s="45">
        <f t="shared" si="15"/>
        <v>0</v>
      </c>
      <c r="I34" s="26"/>
      <c r="J34" s="5"/>
      <c r="K34" s="45">
        <f t="shared" si="16"/>
        <v>0</v>
      </c>
      <c r="L34" s="123">
        <f t="shared" si="17"/>
        <v>0</v>
      </c>
    </row>
    <row r="35" spans="1:12" customFormat="1" ht="12.5" x14ac:dyDescent="0.25">
      <c r="A35" s="9"/>
      <c r="B35" s="10" t="s">
        <v>94</v>
      </c>
      <c r="C35" s="9" t="str">
        <f t="shared" si="12"/>
        <v>FC</v>
      </c>
      <c r="D35" s="43"/>
      <c r="E35" s="5"/>
      <c r="F35" s="30">
        <f t="shared" si="13"/>
        <v>0</v>
      </c>
      <c r="G35" s="31">
        <f t="shared" si="14"/>
        <v>0.1</v>
      </c>
      <c r="H35" s="45">
        <f t="shared" si="15"/>
        <v>0</v>
      </c>
      <c r="I35" s="26"/>
      <c r="J35" s="5"/>
      <c r="K35" s="45">
        <f t="shared" si="16"/>
        <v>0</v>
      </c>
      <c r="L35" s="123">
        <f t="shared" si="17"/>
        <v>0</v>
      </c>
    </row>
    <row r="36" spans="1:12" customFormat="1" ht="12.5" x14ac:dyDescent="0.25">
      <c r="A36" s="9"/>
      <c r="B36" s="10"/>
      <c r="C36" s="9" t="str">
        <f t="shared" si="12"/>
        <v>FC</v>
      </c>
      <c r="D36" s="43"/>
      <c r="E36" s="5"/>
      <c r="F36" s="30">
        <f t="shared" si="13"/>
        <v>0</v>
      </c>
      <c r="G36" s="31">
        <f t="shared" si="14"/>
        <v>0.1</v>
      </c>
      <c r="H36" s="45">
        <f t="shared" si="15"/>
        <v>0</v>
      </c>
      <c r="I36" s="26"/>
      <c r="J36" s="5"/>
      <c r="K36" s="45">
        <f t="shared" si="16"/>
        <v>0</v>
      </c>
      <c r="L36" s="123">
        <f t="shared" si="17"/>
        <v>0</v>
      </c>
    </row>
    <row r="37" spans="1:12" customFormat="1" ht="13" x14ac:dyDescent="0.3">
      <c r="A37" s="194" t="s">
        <v>95</v>
      </c>
      <c r="B37" s="206" t="s">
        <v>96</v>
      </c>
      <c r="C37" s="162"/>
      <c r="D37" s="188"/>
      <c r="E37" s="189"/>
      <c r="F37" s="196"/>
      <c r="G37" s="197"/>
      <c r="H37" s="198"/>
      <c r="I37" s="192"/>
      <c r="J37" s="189"/>
      <c r="K37" s="198"/>
      <c r="L37" s="199"/>
    </row>
    <row r="38" spans="1:12" customFormat="1" ht="12.5" x14ac:dyDescent="0.25">
      <c r="A38" s="10"/>
      <c r="B38" s="10" t="s">
        <v>97</v>
      </c>
      <c r="C38" s="9" t="str">
        <f t="shared" ref="C38:C41" si="18">$B$7</f>
        <v>FC</v>
      </c>
      <c r="D38" s="43"/>
      <c r="E38" s="5"/>
      <c r="F38" s="30">
        <f t="shared" ref="F38:F41" si="19">D38*E38</f>
        <v>0</v>
      </c>
      <c r="G38" s="31">
        <f t="shared" ref="G38:G41" si="20">$B$8</f>
        <v>0.1</v>
      </c>
      <c r="H38" s="45">
        <f t="shared" ref="H38:H41" si="21">IF(G38&lt;&gt;0,F38/G38,0)</f>
        <v>0</v>
      </c>
      <c r="I38" s="26"/>
      <c r="J38" s="5"/>
      <c r="K38" s="45">
        <f t="shared" ref="K38:K41" si="22">I38*J38</f>
        <v>0</v>
      </c>
      <c r="L38" s="123">
        <f t="shared" ref="L38:L41" si="23">IF(OR(J38&gt;0,H38&gt;0),H38+K38,0)</f>
        <v>0</v>
      </c>
    </row>
    <row r="39" spans="1:12" customFormat="1" ht="12.5" x14ac:dyDescent="0.25">
      <c r="A39" s="10"/>
      <c r="B39" s="10" t="s">
        <v>98</v>
      </c>
      <c r="C39" s="9" t="str">
        <f t="shared" si="18"/>
        <v>FC</v>
      </c>
      <c r="D39" s="43"/>
      <c r="E39" s="5"/>
      <c r="F39" s="30">
        <f t="shared" si="19"/>
        <v>0</v>
      </c>
      <c r="G39" s="31">
        <f t="shared" si="20"/>
        <v>0.1</v>
      </c>
      <c r="H39" s="45">
        <f t="shared" si="21"/>
        <v>0</v>
      </c>
      <c r="I39" s="26"/>
      <c r="J39" s="5"/>
      <c r="K39" s="45">
        <f t="shared" si="22"/>
        <v>0</v>
      </c>
      <c r="L39" s="123">
        <f t="shared" si="23"/>
        <v>0</v>
      </c>
    </row>
    <row r="40" spans="1:12" customFormat="1" ht="12.5" x14ac:dyDescent="0.25">
      <c r="A40" s="9"/>
      <c r="B40" s="10"/>
      <c r="C40" s="9" t="str">
        <f t="shared" si="18"/>
        <v>FC</v>
      </c>
      <c r="D40" s="43"/>
      <c r="E40" s="5"/>
      <c r="F40" s="30">
        <f t="shared" si="19"/>
        <v>0</v>
      </c>
      <c r="G40" s="31">
        <f t="shared" si="20"/>
        <v>0.1</v>
      </c>
      <c r="H40" s="45">
        <f t="shared" si="21"/>
        <v>0</v>
      </c>
      <c r="I40" s="26"/>
      <c r="J40" s="5"/>
      <c r="K40" s="45">
        <f t="shared" si="22"/>
        <v>0</v>
      </c>
      <c r="L40" s="123">
        <f t="shared" si="23"/>
        <v>0</v>
      </c>
    </row>
    <row r="41" spans="1:12" customFormat="1" ht="13" thickBot="1" x14ac:dyDescent="0.3">
      <c r="A41" s="9"/>
      <c r="B41" s="10"/>
      <c r="C41" s="9" t="str">
        <f t="shared" si="18"/>
        <v>FC</v>
      </c>
      <c r="D41" s="43"/>
      <c r="E41" s="5"/>
      <c r="F41" s="30">
        <f t="shared" si="19"/>
        <v>0</v>
      </c>
      <c r="G41" s="31">
        <f t="shared" si="20"/>
        <v>0.1</v>
      </c>
      <c r="H41" s="45">
        <f t="shared" si="21"/>
        <v>0</v>
      </c>
      <c r="I41" s="26"/>
      <c r="J41" s="5"/>
      <c r="K41" s="45">
        <f t="shared" si="22"/>
        <v>0</v>
      </c>
      <c r="L41" s="123">
        <f t="shared" si="23"/>
        <v>0</v>
      </c>
    </row>
    <row r="42" spans="1:12" customFormat="1" ht="13.5" thickBot="1" x14ac:dyDescent="0.35">
      <c r="A42" s="286"/>
      <c r="B42" s="72" t="str">
        <f>+"SUB-TOTAL:  "&amp;A15</f>
        <v>SUB-TOTAL:  G2.1</v>
      </c>
      <c r="C42" s="48"/>
      <c r="D42" s="44"/>
      <c r="E42" s="75">
        <f>SUM(E15:E41)</f>
        <v>0</v>
      </c>
      <c r="F42" s="75">
        <f>SUM(F15:F41)</f>
        <v>0</v>
      </c>
      <c r="G42" s="76">
        <f>$B$8</f>
        <v>0.1</v>
      </c>
      <c r="H42" s="121">
        <f>SUM(H15:H41)</f>
        <v>0</v>
      </c>
      <c r="I42" s="122"/>
      <c r="J42" s="75">
        <f>SUM(J15:J41)</f>
        <v>0</v>
      </c>
      <c r="K42" s="121">
        <f>SUM(K15:K41)</f>
        <v>0</v>
      </c>
      <c r="L42" s="117">
        <f>SUM(L15:L41)</f>
        <v>0</v>
      </c>
    </row>
    <row r="43" spans="1:12" customFormat="1" ht="13.5" thickBot="1" x14ac:dyDescent="0.35">
      <c r="A43" s="287"/>
      <c r="B43" s="247" t="s">
        <v>71</v>
      </c>
      <c r="C43" s="248"/>
      <c r="D43" s="249"/>
      <c r="E43" s="250"/>
      <c r="F43" s="250"/>
      <c r="G43" s="251"/>
      <c r="H43" s="250"/>
      <c r="I43" s="252"/>
      <c r="J43" s="250"/>
      <c r="K43" s="253"/>
      <c r="L43" s="117">
        <f>0.15*L42</f>
        <v>0</v>
      </c>
    </row>
    <row r="44" spans="1:12" ht="10.5" x14ac:dyDescent="0.25">
      <c r="D44" s="288"/>
      <c r="E44" s="289"/>
      <c r="F44" s="290"/>
      <c r="H44" s="23"/>
      <c r="I44" s="291"/>
      <c r="J44" s="289"/>
      <c r="K44" s="29"/>
      <c r="L44" s="29"/>
    </row>
    <row r="45" spans="1:12" ht="10.5" x14ac:dyDescent="0.25">
      <c r="D45" s="288"/>
      <c r="E45" s="289"/>
      <c r="F45" s="290"/>
      <c r="H45" s="23"/>
      <c r="I45" s="291"/>
      <c r="J45" s="289"/>
      <c r="K45" s="29"/>
      <c r="L45" s="29"/>
    </row>
    <row r="46" spans="1:12" ht="10.5" x14ac:dyDescent="0.25">
      <c r="D46" s="288"/>
      <c r="E46" s="289"/>
      <c r="F46" s="290"/>
      <c r="H46" s="23"/>
      <c r="I46" s="291"/>
      <c r="J46" s="289"/>
      <c r="K46" s="29"/>
      <c r="L46" s="29"/>
    </row>
    <row r="47" spans="1:12" ht="10.5" x14ac:dyDescent="0.25">
      <c r="D47" s="288"/>
      <c r="E47" s="289"/>
      <c r="F47" s="290"/>
      <c r="H47" s="23"/>
      <c r="I47" s="291"/>
      <c r="J47" s="289"/>
      <c r="K47" s="29"/>
      <c r="L47" s="29"/>
    </row>
    <row r="48" spans="1:12" ht="10.5" x14ac:dyDescent="0.25">
      <c r="D48" s="288"/>
      <c r="E48" s="289"/>
      <c r="F48" s="290"/>
      <c r="H48" s="23"/>
      <c r="I48" s="291"/>
      <c r="J48" s="289"/>
      <c r="K48" s="29"/>
      <c r="L48" s="29"/>
    </row>
    <row r="49" spans="4:12" ht="10.5" x14ac:dyDescent="0.25">
      <c r="D49" s="288"/>
      <c r="E49" s="289"/>
      <c r="F49" s="290"/>
      <c r="H49" s="23"/>
      <c r="I49" s="291"/>
      <c r="J49" s="289"/>
      <c r="K49" s="29"/>
      <c r="L49" s="29"/>
    </row>
    <row r="50" spans="4:12" ht="10.5" x14ac:dyDescent="0.25">
      <c r="D50" s="288"/>
      <c r="E50" s="289"/>
      <c r="F50" s="290"/>
      <c r="H50" s="23"/>
      <c r="I50" s="291"/>
      <c r="J50" s="289"/>
      <c r="K50" s="29"/>
      <c r="L50" s="29"/>
    </row>
    <row r="51" spans="4:12" ht="10.5" x14ac:dyDescent="0.25">
      <c r="D51" s="288"/>
      <c r="E51" s="289"/>
      <c r="F51" s="290"/>
      <c r="H51" s="23"/>
      <c r="I51" s="291"/>
      <c r="J51" s="289"/>
      <c r="K51" s="29"/>
      <c r="L51" s="29"/>
    </row>
    <row r="52" spans="4:12" ht="10.5" x14ac:dyDescent="0.25">
      <c r="D52" s="288"/>
      <c r="E52" s="289"/>
      <c r="F52" s="290"/>
      <c r="H52" s="23"/>
      <c r="I52" s="291"/>
      <c r="J52" s="289"/>
      <c r="K52" s="29"/>
      <c r="L52" s="29"/>
    </row>
    <row r="53" spans="4:12" ht="10.5" x14ac:dyDescent="0.25">
      <c r="D53" s="288"/>
      <c r="E53" s="289"/>
      <c r="F53" s="290"/>
      <c r="H53" s="23"/>
      <c r="I53" s="291"/>
      <c r="J53" s="289"/>
      <c r="K53" s="29"/>
      <c r="L53" s="29"/>
    </row>
    <row r="54" spans="4:12" ht="10.5" x14ac:dyDescent="0.25">
      <c r="D54" s="288"/>
      <c r="E54" s="289"/>
      <c r="F54" s="290"/>
      <c r="H54" s="23"/>
      <c r="I54" s="291"/>
      <c r="J54" s="289"/>
      <c r="K54" s="29"/>
      <c r="L54" s="29"/>
    </row>
    <row r="55" spans="4:12" ht="10.5" x14ac:dyDescent="0.25">
      <c r="D55" s="288"/>
      <c r="E55" s="289"/>
      <c r="F55" s="290"/>
      <c r="H55" s="23"/>
      <c r="I55" s="291"/>
      <c r="J55" s="289"/>
      <c r="K55" s="29"/>
      <c r="L55" s="29"/>
    </row>
    <row r="56" spans="4:12" ht="10.5" x14ac:dyDescent="0.25">
      <c r="D56" s="288"/>
      <c r="E56" s="289"/>
      <c r="F56" s="290"/>
      <c r="H56" s="23"/>
      <c r="I56" s="291"/>
      <c r="J56" s="289"/>
      <c r="K56" s="29"/>
      <c r="L56" s="29"/>
    </row>
    <row r="57" spans="4:12" ht="10.5" x14ac:dyDescent="0.25">
      <c r="D57" s="288"/>
      <c r="E57" s="289"/>
      <c r="F57" s="290"/>
      <c r="H57" s="23"/>
      <c r="I57" s="291"/>
      <c r="J57" s="289"/>
      <c r="K57" s="29"/>
      <c r="L57" s="29"/>
    </row>
    <row r="58" spans="4:12" ht="10.5" x14ac:dyDescent="0.25">
      <c r="D58" s="288"/>
      <c r="E58" s="289"/>
      <c r="F58" s="290"/>
      <c r="H58" s="23"/>
      <c r="I58" s="291"/>
      <c r="J58" s="289"/>
      <c r="K58" s="29"/>
      <c r="L58" s="29"/>
    </row>
    <row r="59" spans="4:12" ht="10.5" x14ac:dyDescent="0.25">
      <c r="D59" s="288"/>
      <c r="E59" s="289"/>
      <c r="F59" s="290"/>
      <c r="H59" s="23"/>
      <c r="I59" s="291"/>
      <c r="J59" s="289"/>
      <c r="K59" s="29"/>
      <c r="L59" s="29"/>
    </row>
    <row r="60" spans="4:12" ht="10.5" x14ac:dyDescent="0.25">
      <c r="D60" s="288"/>
      <c r="E60" s="289"/>
      <c r="F60" s="290"/>
      <c r="H60" s="23"/>
      <c r="I60" s="291"/>
      <c r="J60" s="289"/>
      <c r="K60" s="29"/>
      <c r="L60" s="29"/>
    </row>
    <row r="61" spans="4:12" ht="10.5" x14ac:dyDescent="0.25">
      <c r="D61" s="288"/>
      <c r="E61" s="289"/>
      <c r="F61" s="290"/>
      <c r="H61" s="23"/>
      <c r="I61" s="291"/>
      <c r="J61" s="289"/>
      <c r="K61" s="29"/>
      <c r="L61" s="29"/>
    </row>
    <row r="62" spans="4:12" ht="10.5" x14ac:dyDescent="0.25">
      <c r="D62" s="288"/>
      <c r="E62" s="289"/>
      <c r="F62" s="290"/>
      <c r="H62" s="23"/>
      <c r="I62" s="291"/>
      <c r="J62" s="289"/>
      <c r="K62" s="29"/>
      <c r="L62" s="29"/>
    </row>
    <row r="63" spans="4:12" ht="10.5" x14ac:dyDescent="0.25">
      <c r="D63" s="288"/>
      <c r="E63" s="289"/>
      <c r="F63" s="290"/>
      <c r="H63" s="23"/>
      <c r="I63" s="291"/>
      <c r="J63" s="289"/>
      <c r="K63" s="29"/>
      <c r="L63" s="29"/>
    </row>
    <row r="64" spans="4:12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x14ac:dyDescent="0.2">
      <c r="E88" s="292"/>
      <c r="F88" s="293"/>
    </row>
    <row r="89" spans="4:12" x14ac:dyDescent="0.2">
      <c r="E89" s="292"/>
      <c r="F89" s="293"/>
    </row>
    <row r="90" spans="4:12" x14ac:dyDescent="0.2">
      <c r="E90" s="292"/>
      <c r="F90" s="293"/>
    </row>
  </sheetData>
  <sheetProtection formatColumns="0" formatRows="0" inser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L95"/>
  <sheetViews>
    <sheetView showGridLines="0" topLeftCell="A7" zoomScaleNormal="100" workbookViewId="0">
      <selection activeCell="B42" sqref="B42"/>
    </sheetView>
  </sheetViews>
  <sheetFormatPr defaultColWidth="9.33203125" defaultRowHeight="10" x14ac:dyDescent="0.2"/>
  <cols>
    <col min="1" max="1" width="20.44140625" style="2" customWidth="1"/>
    <col min="2" max="2" width="75.10937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99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54</v>
      </c>
      <c r="C5" s="278"/>
      <c r="D5" s="278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213" t="s">
        <v>33</v>
      </c>
      <c r="B6" s="118" t="s">
        <v>55</v>
      </c>
      <c r="C6" s="278"/>
      <c r="D6" s="278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50" t="s">
        <v>37</v>
      </c>
      <c r="D10" s="338"/>
      <c r="E10" s="338"/>
      <c r="F10" s="338"/>
      <c r="G10" s="338"/>
      <c r="H10" s="351"/>
      <c r="I10" s="350" t="s">
        <v>38</v>
      </c>
      <c r="J10" s="338"/>
      <c r="K10" s="351"/>
      <c r="L10" s="61"/>
    </row>
    <row r="11" spans="1:12" customFormat="1" ht="13" thickBot="1" x14ac:dyDescent="0.3">
      <c r="A11" s="3"/>
      <c r="B11" s="3"/>
      <c r="C11" s="352"/>
      <c r="D11" s="341"/>
      <c r="E11" s="341"/>
      <c r="F11" s="341"/>
      <c r="G11" s="341"/>
      <c r="H11" s="353"/>
      <c r="I11" s="352"/>
      <c r="J11" s="341"/>
      <c r="K11" s="353"/>
      <c r="L11" s="62"/>
    </row>
    <row r="12" spans="1:12" customFormat="1" ht="14.5" customHeight="1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70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29"/>
      <c r="I13" s="113"/>
      <c r="J13" s="335"/>
      <c r="K13" s="329"/>
      <c r="L13" s="371"/>
    </row>
    <row r="14" spans="1:12" customFormat="1" ht="13" x14ac:dyDescent="0.2">
      <c r="A14" s="375"/>
      <c r="B14" s="374"/>
      <c r="C14" s="375"/>
      <c r="D14" s="115"/>
      <c r="E14" s="373"/>
      <c r="F14" s="373"/>
      <c r="G14" s="373"/>
      <c r="H14" s="374"/>
      <c r="I14" s="114"/>
      <c r="J14" s="373"/>
      <c r="K14" s="374"/>
      <c r="L14" s="372"/>
    </row>
    <row r="15" spans="1:12" customFormat="1" ht="14" x14ac:dyDescent="0.3">
      <c r="A15" s="32" t="str">
        <f>B5</f>
        <v>G2.2</v>
      </c>
      <c r="B15" s="36" t="str">
        <f>B6</f>
        <v>Integrated Logistic Support</v>
      </c>
      <c r="C15" s="35"/>
      <c r="D15" s="33"/>
      <c r="E15" s="33"/>
      <c r="F15" s="68"/>
      <c r="G15" s="68"/>
      <c r="H15" s="69"/>
      <c r="I15" s="35"/>
      <c r="J15" s="33"/>
      <c r="K15" s="69"/>
      <c r="L15" s="144"/>
    </row>
    <row r="16" spans="1:12" customFormat="1" ht="25.5" customHeight="1" x14ac:dyDescent="0.25">
      <c r="A16" s="162"/>
      <c r="B16" s="187" t="s">
        <v>100</v>
      </c>
      <c r="C16" s="162"/>
      <c r="D16" s="188"/>
      <c r="E16" s="189"/>
      <c r="F16" s="189"/>
      <c r="G16" s="190"/>
      <c r="H16" s="191"/>
      <c r="I16" s="192"/>
      <c r="J16" s="189"/>
      <c r="K16" s="191"/>
      <c r="L16" s="193"/>
    </row>
    <row r="17" spans="1:12" customFormat="1" ht="12.5" x14ac:dyDescent="0.25">
      <c r="A17" s="294"/>
      <c r="B17" s="168"/>
      <c r="C17" s="162"/>
      <c r="D17" s="188"/>
      <c r="E17" s="189"/>
      <c r="F17" s="189"/>
      <c r="G17" s="190"/>
      <c r="H17" s="191"/>
      <c r="I17" s="192"/>
      <c r="J17" s="189"/>
      <c r="K17" s="191"/>
      <c r="L17" s="193"/>
    </row>
    <row r="18" spans="1:12" customFormat="1" ht="13" x14ac:dyDescent="0.3">
      <c r="A18" s="194" t="s">
        <v>101</v>
      </c>
      <c r="B18" s="171" t="s">
        <v>102</v>
      </c>
      <c r="C18" s="162"/>
      <c r="D18" s="188"/>
      <c r="E18" s="189"/>
      <c r="F18" s="189"/>
      <c r="G18" s="190"/>
      <c r="H18" s="191"/>
      <c r="I18" s="192"/>
      <c r="J18" s="189"/>
      <c r="K18" s="191"/>
      <c r="L18" s="193"/>
    </row>
    <row r="19" spans="1:12" customFormat="1" ht="12.5" x14ac:dyDescent="0.25">
      <c r="A19" s="9"/>
      <c r="B19" s="34" t="s">
        <v>103</v>
      </c>
      <c r="C19" s="9" t="str">
        <f t="shared" ref="C19:C22" si="0">$B$7</f>
        <v>FC</v>
      </c>
      <c r="D19" s="43"/>
      <c r="E19" s="5"/>
      <c r="F19" s="30">
        <f t="shared" ref="F19:F22" si="1">D19*E19</f>
        <v>0</v>
      </c>
      <c r="G19" s="31">
        <f t="shared" ref="G19:G22" si="2">$B$8</f>
        <v>0.1</v>
      </c>
      <c r="H19" s="45">
        <f t="shared" ref="H19:H22" si="3">IF(G19&lt;&gt;0,F19/G19,0)</f>
        <v>0</v>
      </c>
      <c r="I19" s="26"/>
      <c r="J19" s="5"/>
      <c r="K19" s="45">
        <f t="shared" ref="K19:K22" si="4">I19*J19</f>
        <v>0</v>
      </c>
      <c r="L19" s="123">
        <f t="shared" ref="L19:L22" si="5">IF(OR(J19&gt;0,H19&gt;0),H19+K19,0)</f>
        <v>0</v>
      </c>
    </row>
    <row r="20" spans="1:12" customFormat="1" ht="12.5" x14ac:dyDescent="0.25">
      <c r="A20" s="9"/>
      <c r="B20" s="34" t="s">
        <v>104</v>
      </c>
      <c r="C20" s="9" t="str">
        <f t="shared" si="0"/>
        <v>FC</v>
      </c>
      <c r="D20" s="43"/>
      <c r="E20" s="5"/>
      <c r="F20" s="30">
        <f t="shared" si="1"/>
        <v>0</v>
      </c>
      <c r="G20" s="31">
        <f t="shared" si="2"/>
        <v>0.1</v>
      </c>
      <c r="H20" s="45">
        <f t="shared" si="3"/>
        <v>0</v>
      </c>
      <c r="I20" s="26"/>
      <c r="J20" s="5"/>
      <c r="K20" s="45">
        <f t="shared" si="4"/>
        <v>0</v>
      </c>
      <c r="L20" s="123">
        <f t="shared" si="5"/>
        <v>0</v>
      </c>
    </row>
    <row r="21" spans="1:12" customFormat="1" ht="12.5" x14ac:dyDescent="0.25">
      <c r="A21" s="9"/>
      <c r="B21" s="34" t="s">
        <v>105</v>
      </c>
      <c r="C21" s="9" t="str">
        <f t="shared" si="0"/>
        <v>FC</v>
      </c>
      <c r="D21" s="43"/>
      <c r="E21" s="5"/>
      <c r="F21" s="30">
        <f t="shared" si="1"/>
        <v>0</v>
      </c>
      <c r="G21" s="31">
        <f t="shared" si="2"/>
        <v>0.1</v>
      </c>
      <c r="H21" s="45">
        <f t="shared" si="3"/>
        <v>0</v>
      </c>
      <c r="I21" s="26"/>
      <c r="J21" s="5"/>
      <c r="K21" s="45">
        <f t="shared" si="4"/>
        <v>0</v>
      </c>
      <c r="L21" s="123">
        <f t="shared" si="5"/>
        <v>0</v>
      </c>
    </row>
    <row r="22" spans="1:12" customFormat="1" ht="12.5" x14ac:dyDescent="0.25">
      <c r="A22" s="9"/>
      <c r="B22" s="34" t="s">
        <v>106</v>
      </c>
      <c r="C22" s="9" t="str">
        <f t="shared" si="0"/>
        <v>FC</v>
      </c>
      <c r="D22" s="43"/>
      <c r="E22" s="5"/>
      <c r="F22" s="30">
        <f t="shared" si="1"/>
        <v>0</v>
      </c>
      <c r="G22" s="31">
        <f t="shared" si="2"/>
        <v>0.1</v>
      </c>
      <c r="H22" s="45">
        <f t="shared" si="3"/>
        <v>0</v>
      </c>
      <c r="I22" s="26"/>
      <c r="J22" s="5"/>
      <c r="K22" s="45">
        <f t="shared" si="4"/>
        <v>0</v>
      </c>
      <c r="L22" s="123">
        <f t="shared" si="5"/>
        <v>0</v>
      </c>
    </row>
    <row r="23" spans="1:12" customFormat="1" ht="12.5" x14ac:dyDescent="0.25">
      <c r="A23" s="295"/>
      <c r="B23" s="34"/>
      <c r="C23" s="9"/>
      <c r="D23" s="43"/>
      <c r="E23" s="5"/>
      <c r="F23" s="30"/>
      <c r="G23" s="31"/>
      <c r="H23" s="45"/>
      <c r="I23" s="26"/>
      <c r="J23" s="5"/>
      <c r="K23" s="45"/>
      <c r="L23" s="123"/>
    </row>
    <row r="24" spans="1:12" customFormat="1" ht="13" x14ac:dyDescent="0.3">
      <c r="A24" s="194" t="s">
        <v>107</v>
      </c>
      <c r="B24" s="195" t="s">
        <v>108</v>
      </c>
      <c r="C24" s="162"/>
      <c r="D24" s="188"/>
      <c r="E24" s="189"/>
      <c r="F24" s="196"/>
      <c r="G24" s="197"/>
      <c r="H24" s="198"/>
      <c r="I24" s="192"/>
      <c r="J24" s="189"/>
      <c r="K24" s="198"/>
      <c r="L24" s="199"/>
    </row>
    <row r="25" spans="1:12" customFormat="1" ht="12.5" x14ac:dyDescent="0.25">
      <c r="A25" s="9"/>
      <c r="B25" s="34" t="s">
        <v>109</v>
      </c>
      <c r="C25" s="9" t="str">
        <f t="shared" ref="C25:C38" si="6">$B$7</f>
        <v>FC</v>
      </c>
      <c r="D25" s="43"/>
      <c r="E25" s="5"/>
      <c r="F25" s="30">
        <f t="shared" ref="F25:F44" si="7">D25*E25</f>
        <v>0</v>
      </c>
      <c r="G25" s="31">
        <f t="shared" ref="G25:G38" si="8">$B$8</f>
        <v>0.1</v>
      </c>
      <c r="H25" s="45">
        <f t="shared" ref="H25:H44" si="9">IF(G25&lt;&gt;0,F25/G25,0)</f>
        <v>0</v>
      </c>
      <c r="I25" s="26"/>
      <c r="J25" s="5"/>
      <c r="K25" s="45">
        <f t="shared" ref="K25:K44" si="10">I25*J25</f>
        <v>0</v>
      </c>
      <c r="L25" s="123">
        <f t="shared" ref="L25:L28" si="11">IF(OR(J25&gt;0,H25&gt;0),H25+K25,0)</f>
        <v>0</v>
      </c>
    </row>
    <row r="26" spans="1:12" customFormat="1" ht="12.5" x14ac:dyDescent="0.25">
      <c r="A26" s="159"/>
      <c r="B26" s="161" t="s">
        <v>110</v>
      </c>
      <c r="C26" s="9" t="str">
        <f t="shared" si="6"/>
        <v>FC</v>
      </c>
      <c r="D26" s="43"/>
      <c r="E26" s="5"/>
      <c r="F26" s="30">
        <f t="shared" si="7"/>
        <v>0</v>
      </c>
      <c r="G26" s="31">
        <f t="shared" si="8"/>
        <v>0.1</v>
      </c>
      <c r="H26" s="45">
        <f t="shared" si="9"/>
        <v>0</v>
      </c>
      <c r="I26" s="26"/>
      <c r="J26" s="5"/>
      <c r="K26" s="45">
        <f t="shared" si="10"/>
        <v>0</v>
      </c>
      <c r="L26" s="123">
        <f t="shared" si="11"/>
        <v>0</v>
      </c>
    </row>
    <row r="27" spans="1:12" customFormat="1" ht="12.5" x14ac:dyDescent="0.25">
      <c r="A27" s="208"/>
      <c r="B27" s="207"/>
      <c r="C27" s="9" t="str">
        <f t="shared" si="6"/>
        <v>FC</v>
      </c>
      <c r="D27" s="43"/>
      <c r="E27" s="5"/>
      <c r="F27" s="30">
        <f>D27*E27</f>
        <v>0</v>
      </c>
      <c r="G27" s="31">
        <f t="shared" si="8"/>
        <v>0.1</v>
      </c>
      <c r="H27" s="45">
        <f>IF(G27&lt;&gt;0,F27/G27,0)</f>
        <v>0</v>
      </c>
      <c r="I27" s="26"/>
      <c r="J27" s="5"/>
      <c r="K27" s="45">
        <f>I27*J27</f>
        <v>0</v>
      </c>
      <c r="L27" s="123">
        <f t="shared" si="11"/>
        <v>0</v>
      </c>
    </row>
    <row r="28" spans="1:12" customFormat="1" ht="12.5" x14ac:dyDescent="0.25">
      <c r="A28" s="9"/>
      <c r="B28" s="34"/>
      <c r="C28" s="9" t="str">
        <f t="shared" si="6"/>
        <v>FC</v>
      </c>
      <c r="D28" s="43"/>
      <c r="E28" s="5"/>
      <c r="F28" s="30">
        <f>D28*E28</f>
        <v>0</v>
      </c>
      <c r="G28" s="31">
        <f t="shared" si="8"/>
        <v>0.1</v>
      </c>
      <c r="H28" s="45">
        <f>IF(G28&lt;&gt;0,F28/G28,0)</f>
        <v>0</v>
      </c>
      <c r="I28" s="26"/>
      <c r="J28" s="5"/>
      <c r="K28" s="45">
        <f>I28*J28</f>
        <v>0</v>
      </c>
      <c r="L28" s="123">
        <f t="shared" si="11"/>
        <v>0</v>
      </c>
    </row>
    <row r="29" spans="1:12" customFormat="1" ht="13" x14ac:dyDescent="0.3">
      <c r="A29" s="194" t="s">
        <v>111</v>
      </c>
      <c r="B29" s="195" t="s">
        <v>112</v>
      </c>
      <c r="C29" s="162"/>
      <c r="D29" s="188"/>
      <c r="E29" s="189"/>
      <c r="F29" s="196"/>
      <c r="G29" s="197"/>
      <c r="H29" s="198"/>
      <c r="I29" s="192"/>
      <c r="J29" s="189"/>
      <c r="K29" s="198"/>
      <c r="L29" s="199"/>
    </row>
    <row r="30" spans="1:12" customFormat="1" ht="12.5" x14ac:dyDescent="0.25">
      <c r="A30" s="9"/>
      <c r="B30" s="34"/>
      <c r="C30" s="9" t="str">
        <f t="shared" si="6"/>
        <v>FC</v>
      </c>
      <c r="D30" s="43"/>
      <c r="E30" s="5"/>
      <c r="F30" s="30">
        <f t="shared" ref="F30:F38" si="12">D30*E30</f>
        <v>0</v>
      </c>
      <c r="G30" s="31">
        <f t="shared" si="8"/>
        <v>0.1</v>
      </c>
      <c r="H30" s="45">
        <f t="shared" ref="H30:H38" si="13">IF(G30&lt;&gt;0,F30/G30,0)</f>
        <v>0</v>
      </c>
      <c r="I30" s="26"/>
      <c r="J30" s="5"/>
      <c r="K30" s="45">
        <f t="shared" ref="K30:K38" si="14">I30*J30</f>
        <v>0</v>
      </c>
      <c r="L30" s="123">
        <f t="shared" ref="L30:L38" si="15">IF(OR(J30&gt;0,H30&gt;0),H30+K30,0)</f>
        <v>0</v>
      </c>
    </row>
    <row r="31" spans="1:12" customFormat="1" ht="12.5" x14ac:dyDescent="0.25">
      <c r="A31" s="9"/>
      <c r="B31" s="34"/>
      <c r="C31" s="9" t="str">
        <f t="shared" si="6"/>
        <v>FC</v>
      </c>
      <c r="D31" s="43"/>
      <c r="E31" s="5"/>
      <c r="F31" s="30">
        <f t="shared" si="12"/>
        <v>0</v>
      </c>
      <c r="G31" s="31">
        <f t="shared" si="8"/>
        <v>0.1</v>
      </c>
      <c r="H31" s="45">
        <f t="shared" si="13"/>
        <v>0</v>
      </c>
      <c r="I31" s="26"/>
      <c r="J31" s="5"/>
      <c r="K31" s="45">
        <f t="shared" si="14"/>
        <v>0</v>
      </c>
      <c r="L31" s="123">
        <f t="shared" si="15"/>
        <v>0</v>
      </c>
    </row>
    <row r="32" spans="1:12" customFormat="1" ht="12.5" x14ac:dyDescent="0.25">
      <c r="A32" s="9"/>
      <c r="B32" s="34"/>
      <c r="C32" s="9" t="str">
        <f t="shared" si="6"/>
        <v>FC</v>
      </c>
      <c r="D32" s="43"/>
      <c r="E32" s="5"/>
      <c r="F32" s="30">
        <f t="shared" si="12"/>
        <v>0</v>
      </c>
      <c r="G32" s="31">
        <f t="shared" si="8"/>
        <v>0.1</v>
      </c>
      <c r="H32" s="45">
        <f t="shared" si="13"/>
        <v>0</v>
      </c>
      <c r="I32" s="26"/>
      <c r="J32" s="5"/>
      <c r="K32" s="45">
        <f t="shared" si="14"/>
        <v>0</v>
      </c>
      <c r="L32" s="123">
        <f t="shared" si="15"/>
        <v>0</v>
      </c>
    </row>
    <row r="33" spans="1:12" customFormat="1" ht="12.5" x14ac:dyDescent="0.25">
      <c r="A33" s="9"/>
      <c r="B33" s="34"/>
      <c r="C33" s="9" t="str">
        <f t="shared" si="6"/>
        <v>FC</v>
      </c>
      <c r="D33" s="43"/>
      <c r="E33" s="5"/>
      <c r="F33" s="30">
        <f t="shared" si="12"/>
        <v>0</v>
      </c>
      <c r="G33" s="31">
        <f t="shared" si="8"/>
        <v>0.1</v>
      </c>
      <c r="H33" s="45">
        <f t="shared" si="13"/>
        <v>0</v>
      </c>
      <c r="I33" s="26"/>
      <c r="J33" s="5"/>
      <c r="K33" s="45">
        <f t="shared" si="14"/>
        <v>0</v>
      </c>
      <c r="L33" s="123">
        <f t="shared" si="15"/>
        <v>0</v>
      </c>
    </row>
    <row r="34" spans="1:12" customFormat="1" ht="12.5" x14ac:dyDescent="0.25">
      <c r="A34" s="9"/>
      <c r="B34" s="34"/>
      <c r="C34" s="9" t="str">
        <f t="shared" si="6"/>
        <v>FC</v>
      </c>
      <c r="D34" s="43"/>
      <c r="E34" s="5"/>
      <c r="F34" s="30">
        <f t="shared" si="12"/>
        <v>0</v>
      </c>
      <c r="G34" s="31">
        <f t="shared" si="8"/>
        <v>0.1</v>
      </c>
      <c r="H34" s="45">
        <f t="shared" si="13"/>
        <v>0</v>
      </c>
      <c r="I34" s="26"/>
      <c r="J34" s="5"/>
      <c r="K34" s="45">
        <f t="shared" si="14"/>
        <v>0</v>
      </c>
      <c r="L34" s="123">
        <f t="shared" si="15"/>
        <v>0</v>
      </c>
    </row>
    <row r="35" spans="1:12" customFormat="1" ht="12.5" x14ac:dyDescent="0.25">
      <c r="A35" s="9"/>
      <c r="B35" s="34"/>
      <c r="C35" s="9" t="str">
        <f t="shared" si="6"/>
        <v>FC</v>
      </c>
      <c r="D35" s="43"/>
      <c r="E35" s="5"/>
      <c r="F35" s="30">
        <f t="shared" si="12"/>
        <v>0</v>
      </c>
      <c r="G35" s="31">
        <f t="shared" si="8"/>
        <v>0.1</v>
      </c>
      <c r="H35" s="45">
        <f t="shared" si="13"/>
        <v>0</v>
      </c>
      <c r="I35" s="26"/>
      <c r="J35" s="5"/>
      <c r="K35" s="45">
        <f t="shared" si="14"/>
        <v>0</v>
      </c>
      <c r="L35" s="123">
        <f t="shared" si="15"/>
        <v>0</v>
      </c>
    </row>
    <row r="36" spans="1:12" customFormat="1" ht="12.5" x14ac:dyDescent="0.25">
      <c r="A36" s="9"/>
      <c r="B36" s="34"/>
      <c r="C36" s="9" t="str">
        <f t="shared" si="6"/>
        <v>FC</v>
      </c>
      <c r="D36" s="43"/>
      <c r="E36" s="5"/>
      <c r="F36" s="30">
        <f t="shared" si="12"/>
        <v>0</v>
      </c>
      <c r="G36" s="31">
        <f t="shared" si="8"/>
        <v>0.1</v>
      </c>
      <c r="H36" s="45">
        <f t="shared" si="13"/>
        <v>0</v>
      </c>
      <c r="I36" s="26"/>
      <c r="J36" s="5"/>
      <c r="K36" s="45">
        <f t="shared" si="14"/>
        <v>0</v>
      </c>
      <c r="L36" s="123">
        <f t="shared" si="15"/>
        <v>0</v>
      </c>
    </row>
    <row r="37" spans="1:12" customFormat="1" ht="12.5" x14ac:dyDescent="0.25">
      <c r="A37" s="9"/>
      <c r="B37" s="34"/>
      <c r="C37" s="9" t="str">
        <f t="shared" si="6"/>
        <v>FC</v>
      </c>
      <c r="D37" s="43"/>
      <c r="E37" s="5"/>
      <c r="F37" s="30">
        <f t="shared" si="12"/>
        <v>0</v>
      </c>
      <c r="G37" s="31">
        <f t="shared" si="8"/>
        <v>0.1</v>
      </c>
      <c r="H37" s="45">
        <f t="shared" si="13"/>
        <v>0</v>
      </c>
      <c r="I37" s="26"/>
      <c r="J37" s="5"/>
      <c r="K37" s="45">
        <f t="shared" si="14"/>
        <v>0</v>
      </c>
      <c r="L37" s="123">
        <f t="shared" si="15"/>
        <v>0</v>
      </c>
    </row>
    <row r="38" spans="1:12" customFormat="1" ht="12.5" x14ac:dyDescent="0.25">
      <c r="A38" s="9"/>
      <c r="B38" s="34"/>
      <c r="C38" s="9" t="str">
        <f t="shared" si="6"/>
        <v>FC</v>
      </c>
      <c r="D38" s="43"/>
      <c r="E38" s="5"/>
      <c r="F38" s="30">
        <f t="shared" si="12"/>
        <v>0</v>
      </c>
      <c r="G38" s="31">
        <f t="shared" si="8"/>
        <v>0.1</v>
      </c>
      <c r="H38" s="45">
        <f t="shared" si="13"/>
        <v>0</v>
      </c>
      <c r="I38" s="26"/>
      <c r="J38" s="5"/>
      <c r="K38" s="45">
        <f t="shared" si="14"/>
        <v>0</v>
      </c>
      <c r="L38" s="123">
        <f t="shared" si="15"/>
        <v>0</v>
      </c>
    </row>
    <row r="39" spans="1:12" customFormat="1" ht="12.5" x14ac:dyDescent="0.25">
      <c r="A39" s="9"/>
      <c r="B39" s="34"/>
      <c r="C39" s="9"/>
      <c r="D39" s="43"/>
      <c r="E39" s="5"/>
      <c r="F39" s="30"/>
      <c r="G39" s="31"/>
      <c r="H39" s="45"/>
      <c r="I39" s="26"/>
      <c r="J39" s="5"/>
      <c r="K39" s="45"/>
      <c r="L39" s="123"/>
    </row>
    <row r="40" spans="1:12" customFormat="1" ht="13" x14ac:dyDescent="0.3">
      <c r="A40" s="194" t="s">
        <v>113</v>
      </c>
      <c r="B40" s="195" t="s">
        <v>114</v>
      </c>
      <c r="C40" s="162"/>
      <c r="D40" s="188"/>
      <c r="E40" s="189"/>
      <c r="F40" s="196"/>
      <c r="G40" s="197"/>
      <c r="H40" s="198"/>
      <c r="I40" s="192"/>
      <c r="J40" s="189"/>
      <c r="K40" s="198"/>
      <c r="L40" s="199"/>
    </row>
    <row r="41" spans="1:12" customFormat="1" ht="12.5" x14ac:dyDescent="0.25">
      <c r="A41" s="9"/>
      <c r="B41" s="214" t="s">
        <v>59</v>
      </c>
      <c r="C41" s="9" t="str">
        <f t="shared" ref="C41:C48" si="16">$B$7</f>
        <v>FC</v>
      </c>
      <c r="D41" s="43"/>
      <c r="E41" s="5"/>
      <c r="F41" s="30">
        <f t="shared" si="7"/>
        <v>0</v>
      </c>
      <c r="G41" s="31">
        <f t="shared" ref="G41:G48" si="17">$B$8</f>
        <v>0.1</v>
      </c>
      <c r="H41" s="45">
        <f t="shared" si="9"/>
        <v>0</v>
      </c>
      <c r="I41" s="26"/>
      <c r="J41" s="5"/>
      <c r="K41" s="45">
        <f t="shared" si="10"/>
        <v>0</v>
      </c>
      <c r="L41" s="123">
        <f t="shared" ref="L41:L45" si="18">IF(OR(J41&gt;0,H41&gt;0),H41+K41,0)</f>
        <v>0</v>
      </c>
    </row>
    <row r="42" spans="1:12" customFormat="1" ht="12.5" x14ac:dyDescent="0.25">
      <c r="A42" s="9"/>
      <c r="B42" s="214" t="s">
        <v>61</v>
      </c>
      <c r="C42" s="9" t="str">
        <f t="shared" si="16"/>
        <v>FC</v>
      </c>
      <c r="D42" s="43"/>
      <c r="E42" s="5"/>
      <c r="F42" s="30">
        <f t="shared" si="7"/>
        <v>0</v>
      </c>
      <c r="G42" s="31">
        <f t="shared" si="17"/>
        <v>0.1</v>
      </c>
      <c r="H42" s="45">
        <f t="shared" si="9"/>
        <v>0</v>
      </c>
      <c r="I42" s="26"/>
      <c r="J42" s="5"/>
      <c r="K42" s="45">
        <f t="shared" si="10"/>
        <v>0</v>
      </c>
      <c r="L42" s="123">
        <f t="shared" si="18"/>
        <v>0</v>
      </c>
    </row>
    <row r="43" spans="1:12" customFormat="1" ht="12.5" x14ac:dyDescent="0.25">
      <c r="A43" s="9"/>
      <c r="B43" s="214"/>
      <c r="C43" s="9" t="str">
        <f t="shared" si="16"/>
        <v>FC</v>
      </c>
      <c r="D43" s="43"/>
      <c r="E43" s="5"/>
      <c r="F43" s="30">
        <f t="shared" si="7"/>
        <v>0</v>
      </c>
      <c r="G43" s="31">
        <f t="shared" si="17"/>
        <v>0.1</v>
      </c>
      <c r="H43" s="45">
        <f t="shared" si="9"/>
        <v>0</v>
      </c>
      <c r="I43" s="26"/>
      <c r="J43" s="5"/>
      <c r="K43" s="45">
        <f t="shared" si="10"/>
        <v>0</v>
      </c>
      <c r="L43" s="123">
        <f t="shared" si="18"/>
        <v>0</v>
      </c>
    </row>
    <row r="44" spans="1:12" customFormat="1" ht="12.5" x14ac:dyDescent="0.25">
      <c r="A44" s="9"/>
      <c r="B44" s="214"/>
      <c r="C44" s="9" t="str">
        <f t="shared" si="16"/>
        <v>FC</v>
      </c>
      <c r="D44" s="43"/>
      <c r="E44" s="5"/>
      <c r="F44" s="30">
        <f t="shared" si="7"/>
        <v>0</v>
      </c>
      <c r="G44" s="31">
        <f t="shared" si="17"/>
        <v>0.1</v>
      </c>
      <c r="H44" s="45">
        <f t="shared" si="9"/>
        <v>0</v>
      </c>
      <c r="I44" s="26"/>
      <c r="J44" s="5"/>
      <c r="K44" s="45">
        <f t="shared" si="10"/>
        <v>0</v>
      </c>
      <c r="L44" s="123">
        <f t="shared" si="18"/>
        <v>0</v>
      </c>
    </row>
    <row r="45" spans="1:12" customFormat="1" ht="12.5" x14ac:dyDescent="0.25">
      <c r="A45" s="9"/>
      <c r="B45" s="214"/>
      <c r="C45" s="9" t="str">
        <f t="shared" si="16"/>
        <v>FC</v>
      </c>
      <c r="D45" s="43"/>
      <c r="E45" s="5"/>
      <c r="F45" s="30">
        <f>D45*E45</f>
        <v>0</v>
      </c>
      <c r="G45" s="31">
        <f t="shared" si="17"/>
        <v>0.1</v>
      </c>
      <c r="H45" s="45">
        <f>IF(G45&lt;&gt;0,F45/G45,0)</f>
        <v>0</v>
      </c>
      <c r="I45" s="26"/>
      <c r="J45" s="5"/>
      <c r="K45" s="45">
        <f>I45*J45</f>
        <v>0</v>
      </c>
      <c r="L45" s="123">
        <f t="shared" si="18"/>
        <v>0</v>
      </c>
    </row>
    <row r="46" spans="1:12" customFormat="1" ht="12.5" x14ac:dyDescent="0.25">
      <c r="A46" s="9"/>
      <c r="B46" s="214"/>
      <c r="C46" s="9" t="str">
        <f t="shared" si="16"/>
        <v>FC</v>
      </c>
      <c r="D46" s="43"/>
      <c r="E46" s="5"/>
      <c r="F46" s="30">
        <f t="shared" ref="F46:F48" si="19">D46*E46</f>
        <v>0</v>
      </c>
      <c r="G46" s="31">
        <f t="shared" si="17"/>
        <v>0.1</v>
      </c>
      <c r="H46" s="45">
        <f t="shared" ref="H46:H48" si="20">IF(G46&lt;&gt;0,F46/G46,0)</f>
        <v>0</v>
      </c>
      <c r="I46" s="26"/>
      <c r="J46" s="5"/>
      <c r="K46" s="45">
        <f t="shared" ref="K46:K48" si="21">I46*J46</f>
        <v>0</v>
      </c>
      <c r="L46" s="123">
        <f t="shared" ref="L46:L48" si="22">IF(OR(J46&gt;0,H46&gt;0),H46+K46,0)</f>
        <v>0</v>
      </c>
    </row>
    <row r="47" spans="1:12" customFormat="1" ht="12.5" x14ac:dyDescent="0.25">
      <c r="A47" s="9"/>
      <c r="B47" s="214"/>
      <c r="C47" s="9" t="str">
        <f t="shared" si="16"/>
        <v>FC</v>
      </c>
      <c r="D47" s="43"/>
      <c r="E47" s="5"/>
      <c r="F47" s="30">
        <f t="shared" si="19"/>
        <v>0</v>
      </c>
      <c r="G47" s="31">
        <f t="shared" si="17"/>
        <v>0.1</v>
      </c>
      <c r="H47" s="45">
        <f t="shared" si="20"/>
        <v>0</v>
      </c>
      <c r="I47" s="26"/>
      <c r="J47" s="5"/>
      <c r="K47" s="45">
        <f t="shared" si="21"/>
        <v>0</v>
      </c>
      <c r="L47" s="123">
        <f t="shared" si="22"/>
        <v>0</v>
      </c>
    </row>
    <row r="48" spans="1:12" customFormat="1" ht="13" thickBot="1" x14ac:dyDescent="0.3">
      <c r="A48" s="9"/>
      <c r="B48" s="214"/>
      <c r="C48" s="9" t="str">
        <f t="shared" si="16"/>
        <v>FC</v>
      </c>
      <c r="D48" s="43"/>
      <c r="E48" s="5"/>
      <c r="F48" s="30">
        <f t="shared" si="19"/>
        <v>0</v>
      </c>
      <c r="G48" s="31">
        <f t="shared" si="17"/>
        <v>0.1</v>
      </c>
      <c r="H48" s="45">
        <f t="shared" si="20"/>
        <v>0</v>
      </c>
      <c r="I48" s="26"/>
      <c r="J48" s="5"/>
      <c r="K48" s="45">
        <f t="shared" si="21"/>
        <v>0</v>
      </c>
      <c r="L48" s="123">
        <f t="shared" si="22"/>
        <v>0</v>
      </c>
    </row>
    <row r="49" spans="1:12" customFormat="1" ht="13.5" thickBot="1" x14ac:dyDescent="0.35">
      <c r="A49" s="286"/>
      <c r="B49" s="135" t="str">
        <f>+"SUB-TOTAL:  "&amp;A15</f>
        <v>SUB-TOTAL:  G2.2</v>
      </c>
      <c r="C49" s="73"/>
      <c r="D49" s="74"/>
      <c r="E49" s="75">
        <f>SUM(E15:E48)</f>
        <v>0</v>
      </c>
      <c r="F49" s="75">
        <f>SUM(F15:F48)</f>
        <v>0</v>
      </c>
      <c r="G49" s="76">
        <f>$B$8</f>
        <v>0.1</v>
      </c>
      <c r="H49" s="121">
        <f>SUM(H15:H48)</f>
        <v>0</v>
      </c>
      <c r="I49" s="122"/>
      <c r="J49" s="75">
        <f>SUM(J15:J48)</f>
        <v>0</v>
      </c>
      <c r="K49" s="121">
        <f>SUM(K15:K48)</f>
        <v>0</v>
      </c>
      <c r="L49" s="117">
        <f>SUM(L15:L48)</f>
        <v>0</v>
      </c>
    </row>
    <row r="50" spans="1:12" customFormat="1" ht="13.5" thickBot="1" x14ac:dyDescent="0.35">
      <c r="A50" s="287"/>
      <c r="B50" s="247" t="s">
        <v>71</v>
      </c>
      <c r="C50" s="248"/>
      <c r="D50" s="249"/>
      <c r="E50" s="250"/>
      <c r="F50" s="250"/>
      <c r="G50" s="251"/>
      <c r="H50" s="250"/>
      <c r="I50" s="252"/>
      <c r="J50" s="250"/>
      <c r="K50" s="253"/>
      <c r="L50" s="117">
        <f>0.15*L49</f>
        <v>0</v>
      </c>
    </row>
    <row r="51" spans="1:12" ht="10.5" x14ac:dyDescent="0.25">
      <c r="D51" s="288"/>
      <c r="E51" s="289"/>
      <c r="F51" s="290"/>
      <c r="H51" s="23"/>
      <c r="I51" s="291"/>
      <c r="J51" s="289"/>
      <c r="K51" s="29"/>
      <c r="L51" s="29"/>
    </row>
    <row r="52" spans="1:12" ht="10.5" x14ac:dyDescent="0.25">
      <c r="D52" s="288"/>
      <c r="E52" s="289"/>
      <c r="F52" s="290"/>
      <c r="H52" s="23"/>
      <c r="I52" s="291"/>
      <c r="J52" s="289"/>
      <c r="K52" s="29"/>
      <c r="L52" s="29"/>
    </row>
    <row r="53" spans="1:12" ht="10.5" x14ac:dyDescent="0.25">
      <c r="D53" s="288"/>
      <c r="E53" s="289"/>
      <c r="F53" s="290"/>
      <c r="H53" s="23"/>
      <c r="I53" s="291"/>
      <c r="J53" s="289"/>
      <c r="K53" s="29"/>
      <c r="L53" s="29"/>
    </row>
    <row r="54" spans="1:12" ht="10.5" x14ac:dyDescent="0.25">
      <c r="D54" s="288"/>
      <c r="E54" s="289"/>
      <c r="F54" s="290"/>
      <c r="H54" s="23"/>
      <c r="I54" s="291"/>
      <c r="J54" s="289"/>
      <c r="K54" s="29"/>
      <c r="L54" s="29"/>
    </row>
    <row r="55" spans="1:12" ht="10.5" x14ac:dyDescent="0.25">
      <c r="D55" s="288"/>
      <c r="E55" s="289"/>
      <c r="F55" s="290"/>
      <c r="H55" s="23"/>
      <c r="I55" s="291"/>
      <c r="J55" s="289"/>
      <c r="K55" s="29"/>
      <c r="L55" s="29"/>
    </row>
    <row r="56" spans="1:12" ht="10.5" x14ac:dyDescent="0.25">
      <c r="D56" s="288"/>
      <c r="E56" s="289"/>
      <c r="F56" s="290"/>
      <c r="H56" s="23"/>
      <c r="I56" s="291"/>
      <c r="J56" s="289"/>
      <c r="K56" s="29"/>
      <c r="L56" s="29"/>
    </row>
    <row r="57" spans="1:12" ht="10.5" x14ac:dyDescent="0.25">
      <c r="D57" s="288"/>
      <c r="E57" s="289"/>
      <c r="F57" s="290"/>
      <c r="H57" s="23"/>
      <c r="I57" s="291"/>
      <c r="J57" s="289"/>
      <c r="K57" s="29"/>
      <c r="L57" s="29"/>
    </row>
    <row r="58" spans="1:12" ht="10.5" x14ac:dyDescent="0.25">
      <c r="D58" s="288"/>
      <c r="E58" s="289"/>
      <c r="F58" s="290"/>
      <c r="H58" s="23"/>
      <c r="I58" s="291"/>
      <c r="J58" s="289"/>
      <c r="K58" s="29"/>
      <c r="L58" s="29"/>
    </row>
    <row r="59" spans="1:12" ht="10.5" x14ac:dyDescent="0.25">
      <c r="D59" s="288"/>
      <c r="E59" s="289"/>
      <c r="F59" s="290"/>
      <c r="H59" s="23"/>
      <c r="I59" s="291"/>
      <c r="J59" s="289"/>
      <c r="K59" s="29"/>
      <c r="L59" s="29"/>
    </row>
    <row r="60" spans="1:12" ht="10.5" x14ac:dyDescent="0.25">
      <c r="D60" s="288"/>
      <c r="E60" s="289"/>
      <c r="F60" s="290"/>
      <c r="H60" s="23"/>
      <c r="I60" s="291"/>
      <c r="J60" s="289"/>
      <c r="K60" s="29"/>
      <c r="L60" s="29"/>
    </row>
    <row r="61" spans="1:12" ht="10.5" x14ac:dyDescent="0.25">
      <c r="D61" s="288"/>
      <c r="E61" s="289"/>
      <c r="F61" s="290"/>
      <c r="H61" s="23"/>
      <c r="I61" s="291"/>
      <c r="J61" s="289"/>
      <c r="K61" s="29"/>
      <c r="L61" s="29"/>
    </row>
    <row r="62" spans="1:12" ht="10.5" x14ac:dyDescent="0.25">
      <c r="D62" s="288"/>
      <c r="E62" s="289"/>
      <c r="F62" s="290"/>
      <c r="H62" s="23"/>
      <c r="I62" s="291"/>
      <c r="J62" s="289"/>
      <c r="K62" s="29"/>
      <c r="L62" s="29"/>
    </row>
    <row r="63" spans="1:12" ht="10.5" x14ac:dyDescent="0.25">
      <c r="D63" s="288"/>
      <c r="E63" s="289"/>
      <c r="F63" s="290"/>
      <c r="H63" s="23"/>
      <c r="I63" s="291"/>
      <c r="J63" s="289"/>
      <c r="K63" s="29"/>
      <c r="L63" s="29"/>
    </row>
    <row r="64" spans="1:12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ht="10.5" x14ac:dyDescent="0.25">
      <c r="D88" s="288"/>
      <c r="E88" s="289"/>
      <c r="F88" s="290"/>
      <c r="H88" s="23"/>
      <c r="I88" s="291"/>
      <c r="J88" s="289"/>
      <c r="K88" s="29"/>
      <c r="L88" s="29"/>
    </row>
    <row r="89" spans="4:12" ht="10.5" x14ac:dyDescent="0.25">
      <c r="D89" s="288"/>
      <c r="E89" s="289"/>
      <c r="F89" s="290"/>
      <c r="H89" s="23"/>
      <c r="I89" s="291"/>
      <c r="J89" s="289"/>
      <c r="K89" s="29"/>
      <c r="L89" s="29"/>
    </row>
    <row r="90" spans="4:12" ht="10.5" x14ac:dyDescent="0.25">
      <c r="D90" s="288"/>
      <c r="E90" s="289"/>
      <c r="F90" s="290"/>
      <c r="H90" s="23"/>
      <c r="I90" s="291"/>
      <c r="J90" s="289"/>
      <c r="K90" s="29"/>
      <c r="L90" s="29"/>
    </row>
    <row r="91" spans="4:12" ht="10.5" x14ac:dyDescent="0.25">
      <c r="D91" s="288"/>
      <c r="E91" s="289"/>
      <c r="F91" s="290"/>
      <c r="H91" s="23"/>
      <c r="I91" s="291"/>
      <c r="J91" s="289"/>
      <c r="K91" s="29"/>
      <c r="L91" s="29"/>
    </row>
    <row r="92" spans="4:12" ht="10.5" x14ac:dyDescent="0.25">
      <c r="D92" s="288"/>
      <c r="E92" s="289"/>
      <c r="F92" s="290"/>
      <c r="H92" s="23"/>
      <c r="I92" s="291"/>
      <c r="J92" s="289"/>
      <c r="K92" s="29"/>
      <c r="L92" s="29"/>
    </row>
    <row r="93" spans="4:12" x14ac:dyDescent="0.2">
      <c r="E93" s="292"/>
      <c r="F93" s="293"/>
    </row>
    <row r="94" spans="4:12" x14ac:dyDescent="0.2">
      <c r="E94" s="292"/>
      <c r="F94" s="293"/>
    </row>
    <row r="95" spans="4:12" x14ac:dyDescent="0.2">
      <c r="E95" s="292"/>
      <c r="F95" s="293"/>
    </row>
  </sheetData>
  <sheetProtection formatColumns="0" forma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504C-33F9-4507-BCD7-943B0CD457DD}">
  <sheetPr>
    <tabColor rgb="FF00B050"/>
  </sheetPr>
  <dimension ref="A1:L166"/>
  <sheetViews>
    <sheetView showGridLines="0" topLeftCell="A65" zoomScale="147" zoomScaleNormal="100" workbookViewId="0">
      <selection activeCell="B35" sqref="B35"/>
    </sheetView>
  </sheetViews>
  <sheetFormatPr defaultColWidth="9.33203125" defaultRowHeight="10" x14ac:dyDescent="0.2"/>
  <cols>
    <col min="1" max="1" width="20.44140625" style="2" customWidth="1"/>
    <col min="2" max="2" width="76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115</v>
      </c>
      <c r="B1" s="348"/>
      <c r="C1"/>
      <c r="D1"/>
      <c r="E1"/>
      <c r="J1"/>
    </row>
    <row r="2" spans="1:12" customFormat="1" ht="13" x14ac:dyDescent="0.3">
      <c r="A2" s="376" t="s">
        <v>28</v>
      </c>
      <c r="B2" s="376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58</v>
      </c>
      <c r="C5" s="278"/>
      <c r="D5" s="278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213" t="s">
        <v>33</v>
      </c>
      <c r="B6" s="118" t="s">
        <v>59</v>
      </c>
      <c r="C6" s="278"/>
      <c r="D6" s="278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4.5" customHeight="1" x14ac:dyDescent="0.2">
      <c r="A12" s="331" t="s">
        <v>39</v>
      </c>
      <c r="B12" s="328" t="s">
        <v>116</v>
      </c>
      <c r="C12" s="383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70" t="s">
        <v>49</v>
      </c>
    </row>
    <row r="13" spans="1:12" customFormat="1" ht="13" x14ac:dyDescent="0.2">
      <c r="A13" s="332"/>
      <c r="B13" s="329"/>
      <c r="C13" s="384"/>
      <c r="D13" s="64"/>
      <c r="E13" s="335"/>
      <c r="F13" s="335"/>
      <c r="G13" s="335"/>
      <c r="H13" s="329"/>
      <c r="I13" s="113"/>
      <c r="J13" s="335"/>
      <c r="K13" s="329"/>
      <c r="L13" s="371"/>
    </row>
    <row r="14" spans="1:12" customFormat="1" ht="13" x14ac:dyDescent="0.2">
      <c r="A14" s="375"/>
      <c r="B14" s="374"/>
      <c r="C14" s="385"/>
      <c r="D14" s="115"/>
      <c r="E14" s="373"/>
      <c r="F14" s="373"/>
      <c r="G14" s="373"/>
      <c r="H14" s="374"/>
      <c r="I14" s="114"/>
      <c r="J14" s="373"/>
      <c r="K14" s="374"/>
      <c r="L14" s="372"/>
    </row>
    <row r="15" spans="1:12" customFormat="1" ht="14" x14ac:dyDescent="0.3">
      <c r="A15" s="32" t="str">
        <f>B5</f>
        <v>G3.1</v>
      </c>
      <c r="B15" s="36" t="str">
        <f>B6</f>
        <v>FALE</v>
      </c>
      <c r="C15" s="35"/>
      <c r="D15" s="33"/>
      <c r="E15" s="33"/>
      <c r="F15" s="68"/>
      <c r="G15" s="68"/>
      <c r="H15" s="69"/>
      <c r="I15" s="35"/>
      <c r="J15" s="33"/>
      <c r="K15" s="69"/>
      <c r="L15" s="144"/>
    </row>
    <row r="16" spans="1:12" customFormat="1" ht="31" customHeight="1" x14ac:dyDescent="0.3">
      <c r="A16" s="17"/>
      <c r="B16" s="166" t="s">
        <v>117</v>
      </c>
      <c r="C16" s="164"/>
      <c r="D16" s="296"/>
      <c r="E16" s="15"/>
      <c r="F16" s="15"/>
      <c r="G16" s="16"/>
      <c r="H16" s="21"/>
      <c r="I16" s="25"/>
      <c r="J16" s="15"/>
      <c r="K16" s="21"/>
      <c r="L16" s="24"/>
    </row>
    <row r="17" spans="1:12" customFormat="1" ht="13" x14ac:dyDescent="0.3">
      <c r="A17" s="297"/>
      <c r="B17" s="228"/>
      <c r="C17" s="220"/>
      <c r="D17" s="233"/>
      <c r="E17" s="222"/>
      <c r="F17" s="222"/>
      <c r="G17" s="229"/>
      <c r="H17" s="230"/>
      <c r="I17" s="231"/>
      <c r="J17" s="222"/>
      <c r="K17" s="230"/>
      <c r="L17" s="232"/>
    </row>
    <row r="18" spans="1:12" customFormat="1" ht="13" x14ac:dyDescent="0.3">
      <c r="A18" s="162"/>
      <c r="B18" s="171" t="s">
        <v>118</v>
      </c>
      <c r="C18" s="164"/>
      <c r="D18" s="296"/>
      <c r="E18" s="15"/>
      <c r="F18" s="15"/>
      <c r="G18" s="16"/>
      <c r="H18" s="21"/>
      <c r="I18" s="25"/>
      <c r="J18" s="15"/>
      <c r="K18" s="21"/>
      <c r="L18" s="24"/>
    </row>
    <row r="19" spans="1:12" customFormat="1" ht="12.5" x14ac:dyDescent="0.25">
      <c r="A19" s="9"/>
      <c r="B19" s="34" t="s">
        <v>119</v>
      </c>
      <c r="C19" s="163" t="str">
        <f t="shared" ref="C19:C100" si="0">$B$7</f>
        <v>FC</v>
      </c>
      <c r="D19" s="43"/>
      <c r="E19" s="5"/>
      <c r="F19" s="30">
        <f t="shared" ref="F19" si="1">D19*E19</f>
        <v>0</v>
      </c>
      <c r="G19" s="31">
        <f t="shared" ref="G19:G100" si="2">$B$8</f>
        <v>0.1</v>
      </c>
      <c r="H19" s="45">
        <f t="shared" ref="H19:H92" si="3">IF(G19&lt;&gt;0,F19/G19,0)</f>
        <v>0</v>
      </c>
      <c r="I19" s="43"/>
      <c r="J19" s="5"/>
      <c r="K19" s="45">
        <f t="shared" ref="K19:K92" si="4">I19*J19</f>
        <v>0</v>
      </c>
      <c r="L19" s="123">
        <f t="shared" ref="L19:L95" si="5">IF(OR(J19&gt;0,H19&gt;0),H19+K19,0)</f>
        <v>0</v>
      </c>
    </row>
    <row r="20" spans="1:12" customFormat="1" ht="12.5" x14ac:dyDescent="0.25">
      <c r="A20" s="9"/>
      <c r="B20" s="34" t="s">
        <v>120</v>
      </c>
      <c r="C20" s="163" t="str">
        <f t="shared" si="0"/>
        <v>FC</v>
      </c>
      <c r="D20" s="43"/>
      <c r="E20" s="5"/>
      <c r="F20" s="30">
        <f t="shared" ref="F20:F36" si="6">D20*E20</f>
        <v>0</v>
      </c>
      <c r="G20" s="31">
        <f t="shared" si="2"/>
        <v>0.1</v>
      </c>
      <c r="H20" s="45">
        <f t="shared" ref="H20:H36" si="7">IF(G20&lt;&gt;0,F20/G20,0)</f>
        <v>0</v>
      </c>
      <c r="I20" s="43"/>
      <c r="J20" s="5"/>
      <c r="K20" s="45">
        <f t="shared" ref="K20:K36" si="8">I20*J20</f>
        <v>0</v>
      </c>
      <c r="L20" s="123">
        <f t="shared" ref="L20:L36" si="9">IF(OR(J20&gt;0,H20&gt;0),H20+K20,0)</f>
        <v>0</v>
      </c>
    </row>
    <row r="21" spans="1:12" customFormat="1" ht="12.5" x14ac:dyDescent="0.25">
      <c r="A21" s="9"/>
      <c r="B21" s="34" t="s">
        <v>121</v>
      </c>
      <c r="C21" s="163" t="str">
        <f t="shared" si="0"/>
        <v>FC</v>
      </c>
      <c r="D21" s="43"/>
      <c r="E21" s="5"/>
      <c r="F21" s="30">
        <f t="shared" si="6"/>
        <v>0</v>
      </c>
      <c r="G21" s="31">
        <f t="shared" si="2"/>
        <v>0.1</v>
      </c>
      <c r="H21" s="45">
        <f t="shared" si="7"/>
        <v>0</v>
      </c>
      <c r="I21" s="43"/>
      <c r="J21" s="5"/>
      <c r="K21" s="45">
        <f t="shared" si="8"/>
        <v>0</v>
      </c>
      <c r="L21" s="123">
        <f t="shared" si="9"/>
        <v>0</v>
      </c>
    </row>
    <row r="22" spans="1:12" customFormat="1" ht="12.5" x14ac:dyDescent="0.25">
      <c r="A22" s="217"/>
      <c r="B22" s="34" t="s">
        <v>122</v>
      </c>
      <c r="C22" s="163" t="str">
        <f t="shared" si="0"/>
        <v>FC</v>
      </c>
      <c r="D22" s="43"/>
      <c r="E22" s="5"/>
      <c r="F22" s="30">
        <f t="shared" si="6"/>
        <v>0</v>
      </c>
      <c r="G22" s="31">
        <f t="shared" si="2"/>
        <v>0.1</v>
      </c>
      <c r="H22" s="45">
        <f t="shared" si="7"/>
        <v>0</v>
      </c>
      <c r="I22" s="43"/>
      <c r="J22" s="5"/>
      <c r="K22" s="45">
        <f t="shared" si="8"/>
        <v>0</v>
      </c>
      <c r="L22" s="123">
        <f t="shared" si="9"/>
        <v>0</v>
      </c>
    </row>
    <row r="23" spans="1:12" customFormat="1" ht="12.5" x14ac:dyDescent="0.25">
      <c r="A23" s="217"/>
      <c r="B23" s="34" t="s">
        <v>123</v>
      </c>
      <c r="C23" s="163"/>
      <c r="D23" s="43"/>
      <c r="E23" s="5"/>
      <c r="F23" s="30"/>
      <c r="G23" s="31"/>
      <c r="H23" s="45"/>
      <c r="I23" s="43"/>
      <c r="J23" s="5"/>
      <c r="K23" s="45"/>
      <c r="L23" s="123"/>
    </row>
    <row r="24" spans="1:12" customFormat="1" ht="12.5" x14ac:dyDescent="0.25">
      <c r="A24" s="217"/>
      <c r="B24" s="34" t="s">
        <v>124</v>
      </c>
      <c r="C24" s="163" t="str">
        <f t="shared" si="0"/>
        <v>FC</v>
      </c>
      <c r="D24" s="43"/>
      <c r="E24" s="5"/>
      <c r="F24" s="30">
        <f t="shared" si="6"/>
        <v>0</v>
      </c>
      <c r="G24" s="31">
        <f t="shared" si="2"/>
        <v>0.1</v>
      </c>
      <c r="H24" s="45">
        <f t="shared" si="7"/>
        <v>0</v>
      </c>
      <c r="I24" s="43"/>
      <c r="J24" s="5"/>
      <c r="K24" s="45">
        <f t="shared" si="8"/>
        <v>0</v>
      </c>
      <c r="L24" s="123">
        <f t="shared" si="9"/>
        <v>0</v>
      </c>
    </row>
    <row r="25" spans="1:12" customFormat="1" ht="12.5" x14ac:dyDescent="0.25">
      <c r="A25" s="217"/>
      <c r="B25" s="34" t="s">
        <v>125</v>
      </c>
      <c r="C25" s="163" t="str">
        <f t="shared" si="0"/>
        <v>FC</v>
      </c>
      <c r="D25" s="43"/>
      <c r="E25" s="5"/>
      <c r="F25" s="30">
        <f t="shared" si="6"/>
        <v>0</v>
      </c>
      <c r="G25" s="31">
        <f t="shared" si="2"/>
        <v>0.1</v>
      </c>
      <c r="H25" s="45">
        <f t="shared" si="7"/>
        <v>0</v>
      </c>
      <c r="I25" s="43"/>
      <c r="J25" s="5"/>
      <c r="K25" s="45">
        <f t="shared" si="8"/>
        <v>0</v>
      </c>
      <c r="L25" s="123">
        <f t="shared" si="9"/>
        <v>0</v>
      </c>
    </row>
    <row r="26" spans="1:12" customFormat="1" ht="12.5" x14ac:dyDescent="0.25">
      <c r="A26" s="217"/>
      <c r="B26" s="34" t="s">
        <v>126</v>
      </c>
      <c r="C26" s="163" t="str">
        <f t="shared" si="0"/>
        <v>FC</v>
      </c>
      <c r="D26" s="43"/>
      <c r="E26" s="5"/>
      <c r="F26" s="30">
        <f t="shared" si="6"/>
        <v>0</v>
      </c>
      <c r="G26" s="31">
        <f t="shared" si="2"/>
        <v>0.1</v>
      </c>
      <c r="H26" s="45">
        <f t="shared" si="7"/>
        <v>0</v>
      </c>
      <c r="I26" s="43"/>
      <c r="J26" s="5"/>
      <c r="K26" s="45">
        <f t="shared" si="8"/>
        <v>0</v>
      </c>
      <c r="L26" s="123">
        <f t="shared" si="9"/>
        <v>0</v>
      </c>
    </row>
    <row r="27" spans="1:12" customFormat="1" ht="12.5" x14ac:dyDescent="0.25">
      <c r="A27" s="217"/>
      <c r="B27" s="34" t="s">
        <v>127</v>
      </c>
      <c r="C27" s="163" t="str">
        <f t="shared" si="0"/>
        <v>FC</v>
      </c>
      <c r="D27" s="43"/>
      <c r="E27" s="5"/>
      <c r="F27" s="30">
        <f t="shared" si="6"/>
        <v>0</v>
      </c>
      <c r="G27" s="31">
        <f t="shared" si="2"/>
        <v>0.1</v>
      </c>
      <c r="H27" s="45">
        <f t="shared" si="7"/>
        <v>0</v>
      </c>
      <c r="I27" s="43"/>
      <c r="J27" s="5"/>
      <c r="K27" s="45">
        <f t="shared" si="8"/>
        <v>0</v>
      </c>
      <c r="L27" s="123">
        <f t="shared" si="9"/>
        <v>0</v>
      </c>
    </row>
    <row r="28" spans="1:12" customFormat="1" ht="12.5" x14ac:dyDescent="0.25">
      <c r="A28" s="217"/>
      <c r="B28" s="34" t="s">
        <v>128</v>
      </c>
      <c r="C28" s="163" t="str">
        <f t="shared" si="0"/>
        <v>FC</v>
      </c>
      <c r="D28" s="43"/>
      <c r="E28" s="5"/>
      <c r="F28" s="30">
        <f t="shared" si="6"/>
        <v>0</v>
      </c>
      <c r="G28" s="31">
        <f t="shared" si="2"/>
        <v>0.1</v>
      </c>
      <c r="H28" s="45">
        <f t="shared" si="7"/>
        <v>0</v>
      </c>
      <c r="I28" s="43"/>
      <c r="J28" s="5"/>
      <c r="K28" s="45">
        <f t="shared" si="8"/>
        <v>0</v>
      </c>
      <c r="L28" s="123">
        <f t="shared" si="9"/>
        <v>0</v>
      </c>
    </row>
    <row r="29" spans="1:12" customFormat="1" ht="12.5" x14ac:dyDescent="0.25">
      <c r="A29" s="217"/>
      <c r="B29" s="34" t="s">
        <v>129</v>
      </c>
      <c r="C29" s="163" t="str">
        <f t="shared" si="0"/>
        <v>FC</v>
      </c>
      <c r="D29" s="43"/>
      <c r="E29" s="5"/>
      <c r="F29" s="30">
        <f t="shared" si="6"/>
        <v>0</v>
      </c>
      <c r="G29" s="31">
        <f t="shared" si="2"/>
        <v>0.1</v>
      </c>
      <c r="H29" s="45">
        <f t="shared" si="7"/>
        <v>0</v>
      </c>
      <c r="I29" s="43"/>
      <c r="J29" s="5"/>
      <c r="K29" s="45">
        <f t="shared" si="8"/>
        <v>0</v>
      </c>
      <c r="L29" s="123">
        <f t="shared" si="9"/>
        <v>0</v>
      </c>
    </row>
    <row r="30" spans="1:12" customFormat="1" ht="12.5" x14ac:dyDescent="0.25">
      <c r="A30" s="217"/>
      <c r="B30" s="34" t="s">
        <v>130</v>
      </c>
      <c r="C30" s="163" t="str">
        <f t="shared" si="0"/>
        <v>FC</v>
      </c>
      <c r="D30" s="43"/>
      <c r="E30" s="5"/>
      <c r="F30" s="30">
        <f t="shared" si="6"/>
        <v>0</v>
      </c>
      <c r="G30" s="31">
        <f t="shared" si="2"/>
        <v>0.1</v>
      </c>
      <c r="H30" s="45">
        <f t="shared" si="7"/>
        <v>0</v>
      </c>
      <c r="I30" s="43"/>
      <c r="J30" s="5"/>
      <c r="K30" s="45">
        <f t="shared" si="8"/>
        <v>0</v>
      </c>
      <c r="L30" s="123">
        <f t="shared" si="9"/>
        <v>0</v>
      </c>
    </row>
    <row r="31" spans="1:12" customFormat="1" ht="12.5" x14ac:dyDescent="0.25">
      <c r="A31" s="217"/>
      <c r="B31" s="34" t="s">
        <v>131</v>
      </c>
      <c r="C31" s="163" t="str">
        <f t="shared" si="0"/>
        <v>FC</v>
      </c>
      <c r="D31" s="43"/>
      <c r="E31" s="5"/>
      <c r="F31" s="30">
        <f t="shared" si="6"/>
        <v>0</v>
      </c>
      <c r="G31" s="31">
        <f t="shared" si="2"/>
        <v>0.1</v>
      </c>
      <c r="H31" s="45">
        <f t="shared" si="7"/>
        <v>0</v>
      </c>
      <c r="I31" s="43"/>
      <c r="J31" s="5"/>
      <c r="K31" s="45">
        <f t="shared" si="8"/>
        <v>0</v>
      </c>
      <c r="L31" s="123">
        <f t="shared" si="9"/>
        <v>0</v>
      </c>
    </row>
    <row r="32" spans="1:12" customFormat="1" ht="12.5" x14ac:dyDescent="0.25">
      <c r="A32" s="217"/>
      <c r="B32" s="34" t="s">
        <v>132</v>
      </c>
      <c r="C32" s="163" t="str">
        <f t="shared" si="0"/>
        <v>FC</v>
      </c>
      <c r="D32" s="43"/>
      <c r="E32" s="5"/>
      <c r="F32" s="30">
        <f t="shared" si="6"/>
        <v>0</v>
      </c>
      <c r="G32" s="31">
        <f t="shared" si="2"/>
        <v>0.1</v>
      </c>
      <c r="H32" s="45">
        <f t="shared" si="7"/>
        <v>0</v>
      </c>
      <c r="I32" s="43"/>
      <c r="J32" s="5"/>
      <c r="K32" s="45">
        <f t="shared" si="8"/>
        <v>0</v>
      </c>
      <c r="L32" s="123">
        <f t="shared" si="9"/>
        <v>0</v>
      </c>
    </row>
    <row r="33" spans="1:12" customFormat="1" ht="12.5" x14ac:dyDescent="0.25">
      <c r="A33" s="217"/>
      <c r="B33" s="34" t="s">
        <v>133</v>
      </c>
      <c r="C33" s="163" t="str">
        <f t="shared" si="0"/>
        <v>FC</v>
      </c>
      <c r="D33" s="43"/>
      <c r="E33" s="5"/>
      <c r="F33" s="30">
        <f t="shared" si="6"/>
        <v>0</v>
      </c>
      <c r="G33" s="31">
        <f t="shared" si="2"/>
        <v>0.1</v>
      </c>
      <c r="H33" s="45">
        <f t="shared" si="7"/>
        <v>0</v>
      </c>
      <c r="I33" s="43"/>
      <c r="J33" s="5"/>
      <c r="K33" s="45">
        <f t="shared" si="8"/>
        <v>0</v>
      </c>
      <c r="L33" s="123">
        <f t="shared" si="9"/>
        <v>0</v>
      </c>
    </row>
    <row r="34" spans="1:12" customFormat="1" ht="12.5" x14ac:dyDescent="0.25">
      <c r="A34" s="217"/>
      <c r="B34" s="34" t="s">
        <v>134</v>
      </c>
      <c r="C34" s="163" t="str">
        <f t="shared" si="0"/>
        <v>FC</v>
      </c>
      <c r="D34" s="43"/>
      <c r="E34" s="5"/>
      <c r="F34" s="30">
        <f t="shared" si="6"/>
        <v>0</v>
      </c>
      <c r="G34" s="31">
        <f t="shared" si="2"/>
        <v>0.1</v>
      </c>
      <c r="H34" s="45">
        <f t="shared" si="7"/>
        <v>0</v>
      </c>
      <c r="I34" s="43"/>
      <c r="J34" s="5"/>
      <c r="K34" s="45">
        <f t="shared" si="8"/>
        <v>0</v>
      </c>
      <c r="L34" s="123">
        <f t="shared" si="9"/>
        <v>0</v>
      </c>
    </row>
    <row r="35" spans="1:12" customFormat="1" ht="12.5" x14ac:dyDescent="0.25">
      <c r="A35" s="217"/>
      <c r="B35" s="34" t="s">
        <v>135</v>
      </c>
      <c r="C35" s="163" t="str">
        <f t="shared" si="0"/>
        <v>FC</v>
      </c>
      <c r="D35" s="43"/>
      <c r="E35" s="5"/>
      <c r="F35" s="30">
        <f t="shared" si="6"/>
        <v>0</v>
      </c>
      <c r="G35" s="31">
        <f t="shared" si="2"/>
        <v>0.1</v>
      </c>
      <c r="H35" s="45">
        <f t="shared" si="7"/>
        <v>0</v>
      </c>
      <c r="I35" s="43"/>
      <c r="J35" s="5"/>
      <c r="K35" s="45">
        <f t="shared" si="8"/>
        <v>0</v>
      </c>
      <c r="L35" s="123">
        <f t="shared" si="9"/>
        <v>0</v>
      </c>
    </row>
    <row r="36" spans="1:12" customFormat="1" ht="12.5" x14ac:dyDescent="0.25">
      <c r="A36" s="217"/>
      <c r="B36" s="34" t="s">
        <v>136</v>
      </c>
      <c r="C36" s="163" t="str">
        <f t="shared" si="0"/>
        <v>FC</v>
      </c>
      <c r="D36" s="43"/>
      <c r="E36" s="5"/>
      <c r="F36" s="30">
        <f t="shared" si="6"/>
        <v>0</v>
      </c>
      <c r="G36" s="31">
        <f t="shared" si="2"/>
        <v>0.1</v>
      </c>
      <c r="H36" s="45">
        <f t="shared" si="7"/>
        <v>0</v>
      </c>
      <c r="I36" s="43"/>
      <c r="J36" s="5"/>
      <c r="K36" s="45">
        <f t="shared" si="8"/>
        <v>0</v>
      </c>
      <c r="L36" s="123">
        <f t="shared" si="9"/>
        <v>0</v>
      </c>
    </row>
    <row r="37" spans="1:12" customFormat="1" ht="12.5" x14ac:dyDescent="0.25">
      <c r="A37" s="217"/>
      <c r="B37" s="34"/>
      <c r="C37" s="163"/>
      <c r="D37" s="43"/>
      <c r="E37" s="5"/>
      <c r="F37" s="30"/>
      <c r="G37" s="31"/>
      <c r="H37" s="45"/>
      <c r="I37" s="26"/>
      <c r="J37" s="5"/>
      <c r="K37" s="45"/>
      <c r="L37" s="123"/>
    </row>
    <row r="38" spans="1:12" customFormat="1" ht="12.5" x14ac:dyDescent="0.25">
      <c r="A38" s="217"/>
      <c r="B38" s="34"/>
      <c r="C38" s="163"/>
      <c r="D38" s="43"/>
      <c r="E38" s="5"/>
      <c r="F38" s="30"/>
      <c r="G38" s="31"/>
      <c r="H38" s="45"/>
      <c r="I38" s="26"/>
      <c r="J38" s="5"/>
      <c r="K38" s="45"/>
      <c r="L38" s="123"/>
    </row>
    <row r="39" spans="1:12" customFormat="1" ht="12.5" x14ac:dyDescent="0.25">
      <c r="A39" s="217"/>
      <c r="B39" s="34"/>
      <c r="C39" s="163"/>
      <c r="D39" s="43"/>
      <c r="E39" s="5"/>
      <c r="F39" s="30"/>
      <c r="G39" s="31"/>
      <c r="H39" s="45"/>
      <c r="I39" s="26"/>
      <c r="J39" s="5"/>
      <c r="K39" s="45"/>
      <c r="L39" s="123"/>
    </row>
    <row r="40" spans="1:12" customFormat="1" ht="12.5" x14ac:dyDescent="0.25">
      <c r="A40" s="217"/>
      <c r="B40" s="34"/>
      <c r="C40" s="163"/>
      <c r="D40" s="43"/>
      <c r="E40" s="5"/>
      <c r="F40" s="30"/>
      <c r="G40" s="31"/>
      <c r="H40" s="45"/>
      <c r="I40" s="26"/>
      <c r="J40" s="5"/>
      <c r="K40" s="45"/>
      <c r="L40" s="123"/>
    </row>
    <row r="41" spans="1:12" customFormat="1" ht="12.5" x14ac:dyDescent="0.25">
      <c r="A41" s="217"/>
      <c r="B41" s="34"/>
      <c r="C41" s="163"/>
      <c r="D41" s="43"/>
      <c r="E41" s="5"/>
      <c r="F41" s="30"/>
      <c r="G41" s="31"/>
      <c r="H41" s="45"/>
      <c r="I41" s="26"/>
      <c r="J41" s="5"/>
      <c r="K41" s="45"/>
      <c r="L41" s="123"/>
    </row>
    <row r="42" spans="1:12" customFormat="1" ht="12.5" x14ac:dyDescent="0.25">
      <c r="A42" s="217"/>
      <c r="B42" s="34"/>
      <c r="C42" s="163"/>
      <c r="D42" s="43"/>
      <c r="E42" s="5"/>
      <c r="F42" s="30"/>
      <c r="G42" s="31"/>
      <c r="H42" s="45"/>
      <c r="I42" s="26"/>
      <c r="J42" s="5"/>
      <c r="K42" s="45"/>
      <c r="L42" s="123"/>
    </row>
    <row r="43" spans="1:12" customFormat="1" ht="12.5" x14ac:dyDescent="0.25">
      <c r="A43" s="217"/>
      <c r="B43" s="34"/>
      <c r="C43" s="163"/>
      <c r="D43" s="43"/>
      <c r="E43" s="5"/>
      <c r="F43" s="30"/>
      <c r="G43" s="31"/>
      <c r="H43" s="45"/>
      <c r="I43" s="26"/>
      <c r="J43" s="5"/>
      <c r="K43" s="45"/>
      <c r="L43" s="123"/>
    </row>
    <row r="44" spans="1:12" customFormat="1" ht="12.5" x14ac:dyDescent="0.25">
      <c r="A44" s="217"/>
      <c r="B44" s="34"/>
      <c r="C44" s="163"/>
      <c r="D44" s="43"/>
      <c r="E44" s="5"/>
      <c r="F44" s="30"/>
      <c r="G44" s="31"/>
      <c r="H44" s="45"/>
      <c r="I44" s="26"/>
      <c r="J44" s="5"/>
      <c r="K44" s="45"/>
      <c r="L44" s="123"/>
    </row>
    <row r="45" spans="1:12" customFormat="1" ht="13" x14ac:dyDescent="0.3">
      <c r="A45" s="162"/>
      <c r="B45" s="171" t="s">
        <v>137</v>
      </c>
      <c r="C45" s="303"/>
      <c r="D45" s="296"/>
      <c r="E45" s="15"/>
      <c r="F45" s="15"/>
      <c r="G45" s="16"/>
      <c r="H45" s="21"/>
      <c r="I45" s="25"/>
      <c r="J45" s="15"/>
      <c r="K45" s="21"/>
      <c r="L45" s="24"/>
    </row>
    <row r="46" spans="1:12" customFormat="1" ht="13" x14ac:dyDescent="0.3">
      <c r="A46" s="217"/>
      <c r="B46" s="34" t="s">
        <v>138</v>
      </c>
      <c r="C46" s="163"/>
      <c r="D46" s="43"/>
      <c r="E46" s="5"/>
      <c r="F46" s="30"/>
      <c r="G46" s="31"/>
      <c r="H46" s="45"/>
      <c r="I46" s="26"/>
      <c r="J46" s="5"/>
      <c r="K46" s="45"/>
      <c r="L46" s="123"/>
    </row>
    <row r="47" spans="1:12" customFormat="1" ht="12.5" x14ac:dyDescent="0.25">
      <c r="A47" s="217"/>
      <c r="B47" s="34" t="s">
        <v>139</v>
      </c>
      <c r="C47" s="163" t="str">
        <f t="shared" si="0"/>
        <v>FC</v>
      </c>
      <c r="D47" s="43"/>
      <c r="E47" s="5"/>
      <c r="F47" s="30">
        <f t="shared" ref="F47" si="10">D47*E47</f>
        <v>0</v>
      </c>
      <c r="G47" s="31">
        <f t="shared" si="2"/>
        <v>0.1</v>
      </c>
      <c r="H47" s="45">
        <f t="shared" ref="H47" si="11">IF(G47&lt;&gt;0,F47/G47,0)</f>
        <v>0</v>
      </c>
      <c r="I47" s="43"/>
      <c r="J47" s="5"/>
      <c r="K47" s="45">
        <f t="shared" ref="K47" si="12">I47*J47</f>
        <v>0</v>
      </c>
      <c r="L47" s="123">
        <f t="shared" ref="L47" si="13">IF(OR(J47&gt;0,H47&gt;0),H47+K47,0)</f>
        <v>0</v>
      </c>
    </row>
    <row r="48" spans="1:12" customFormat="1" ht="12.5" x14ac:dyDescent="0.25">
      <c r="A48" s="217"/>
      <c r="B48" s="34" t="s">
        <v>140</v>
      </c>
      <c r="C48" s="163" t="str">
        <f t="shared" si="0"/>
        <v>FC</v>
      </c>
      <c r="D48" s="43"/>
      <c r="E48" s="5"/>
      <c r="F48" s="30">
        <f t="shared" ref="F48:F66" si="14">D48*E48</f>
        <v>0</v>
      </c>
      <c r="G48" s="31">
        <f t="shared" si="2"/>
        <v>0.1</v>
      </c>
      <c r="H48" s="45">
        <f t="shared" ref="H48:H66" si="15">IF(G48&lt;&gt;0,F48/G48,0)</f>
        <v>0</v>
      </c>
      <c r="I48" s="43"/>
      <c r="J48" s="5"/>
      <c r="K48" s="45">
        <f t="shared" ref="K48:K66" si="16">I48*J48</f>
        <v>0</v>
      </c>
      <c r="L48" s="123">
        <f t="shared" ref="L48:L66" si="17">IF(OR(J48&gt;0,H48&gt;0),H48+K48,0)</f>
        <v>0</v>
      </c>
    </row>
    <row r="49" spans="1:12" customFormat="1" ht="12.5" x14ac:dyDescent="0.25">
      <c r="A49" s="217"/>
      <c r="B49" s="34" t="s">
        <v>141</v>
      </c>
      <c r="C49" s="163" t="str">
        <f t="shared" si="0"/>
        <v>FC</v>
      </c>
      <c r="D49" s="43"/>
      <c r="E49" s="5"/>
      <c r="F49" s="30">
        <f t="shared" si="14"/>
        <v>0</v>
      </c>
      <c r="G49" s="31">
        <f t="shared" si="2"/>
        <v>0.1</v>
      </c>
      <c r="H49" s="45">
        <f t="shared" si="15"/>
        <v>0</v>
      </c>
      <c r="I49" s="43"/>
      <c r="J49" s="5"/>
      <c r="K49" s="45">
        <f t="shared" si="16"/>
        <v>0</v>
      </c>
      <c r="L49" s="123">
        <f t="shared" si="17"/>
        <v>0</v>
      </c>
    </row>
    <row r="50" spans="1:12" customFormat="1" ht="12.5" x14ac:dyDescent="0.25">
      <c r="A50" s="217"/>
      <c r="B50" s="34" t="s">
        <v>128</v>
      </c>
      <c r="C50" s="163" t="str">
        <f t="shared" si="0"/>
        <v>FC</v>
      </c>
      <c r="D50" s="43"/>
      <c r="E50" s="5"/>
      <c r="F50" s="30">
        <f t="shared" si="14"/>
        <v>0</v>
      </c>
      <c r="G50" s="31">
        <f t="shared" si="2"/>
        <v>0.1</v>
      </c>
      <c r="H50" s="45">
        <f t="shared" si="15"/>
        <v>0</v>
      </c>
      <c r="I50" s="43"/>
      <c r="J50" s="5"/>
      <c r="K50" s="45">
        <f t="shared" si="16"/>
        <v>0</v>
      </c>
      <c r="L50" s="123">
        <f t="shared" si="17"/>
        <v>0</v>
      </c>
    </row>
    <row r="51" spans="1:12" customFormat="1" ht="12.5" x14ac:dyDescent="0.25">
      <c r="A51" s="217"/>
      <c r="B51" s="34" t="s">
        <v>142</v>
      </c>
      <c r="C51" s="163"/>
      <c r="D51" s="43"/>
      <c r="E51" s="5"/>
      <c r="F51" s="30"/>
      <c r="G51" s="31"/>
      <c r="H51" s="45"/>
      <c r="I51" s="43"/>
      <c r="J51" s="5"/>
      <c r="K51" s="45"/>
      <c r="L51" s="123"/>
    </row>
    <row r="52" spans="1:12" customFormat="1" ht="12.5" x14ac:dyDescent="0.25">
      <c r="A52" s="217"/>
      <c r="B52" s="34" t="s">
        <v>143</v>
      </c>
      <c r="C52" s="163" t="str">
        <f t="shared" si="0"/>
        <v>FC</v>
      </c>
      <c r="D52" s="43"/>
      <c r="E52" s="5"/>
      <c r="F52" s="30">
        <f t="shared" si="14"/>
        <v>0</v>
      </c>
      <c r="G52" s="31">
        <f t="shared" si="2"/>
        <v>0.1</v>
      </c>
      <c r="H52" s="45">
        <f t="shared" si="15"/>
        <v>0</v>
      </c>
      <c r="I52" s="43"/>
      <c r="J52" s="5"/>
      <c r="K52" s="45">
        <f t="shared" si="16"/>
        <v>0</v>
      </c>
      <c r="L52" s="123">
        <f t="shared" si="17"/>
        <v>0</v>
      </c>
    </row>
    <row r="53" spans="1:12" customFormat="1" ht="12.5" x14ac:dyDescent="0.25">
      <c r="A53" s="217"/>
      <c r="B53" s="34" t="s">
        <v>144</v>
      </c>
      <c r="C53" s="163" t="str">
        <f t="shared" si="0"/>
        <v>FC</v>
      </c>
      <c r="D53" s="43"/>
      <c r="E53" s="5"/>
      <c r="F53" s="30">
        <f t="shared" si="14"/>
        <v>0</v>
      </c>
      <c r="G53" s="31">
        <f t="shared" si="2"/>
        <v>0.1</v>
      </c>
      <c r="H53" s="45">
        <f t="shared" si="15"/>
        <v>0</v>
      </c>
      <c r="I53" s="43"/>
      <c r="J53" s="5"/>
      <c r="K53" s="45">
        <f t="shared" si="16"/>
        <v>0</v>
      </c>
      <c r="L53" s="123">
        <f t="shared" si="17"/>
        <v>0</v>
      </c>
    </row>
    <row r="54" spans="1:12" customFormat="1" ht="12.5" x14ac:dyDescent="0.25">
      <c r="A54" s="217"/>
      <c r="B54" s="34" t="s">
        <v>145</v>
      </c>
      <c r="C54" s="163" t="str">
        <f t="shared" si="0"/>
        <v>FC</v>
      </c>
      <c r="D54" s="43"/>
      <c r="E54" s="5"/>
      <c r="F54" s="30">
        <f t="shared" si="14"/>
        <v>0</v>
      </c>
      <c r="G54" s="31">
        <f t="shared" si="2"/>
        <v>0.1</v>
      </c>
      <c r="H54" s="45">
        <f t="shared" si="15"/>
        <v>0</v>
      </c>
      <c r="I54" s="43"/>
      <c r="J54" s="5"/>
      <c r="K54" s="45">
        <f t="shared" si="16"/>
        <v>0</v>
      </c>
      <c r="L54" s="123">
        <f t="shared" si="17"/>
        <v>0</v>
      </c>
    </row>
    <row r="55" spans="1:12" customFormat="1" ht="12.5" x14ac:dyDescent="0.25">
      <c r="A55" s="217"/>
      <c r="B55" s="34" t="s">
        <v>146</v>
      </c>
      <c r="C55" s="163" t="str">
        <f t="shared" si="0"/>
        <v>FC</v>
      </c>
      <c r="D55" s="43"/>
      <c r="E55" s="5"/>
      <c r="F55" s="30">
        <f t="shared" si="14"/>
        <v>0</v>
      </c>
      <c r="G55" s="31">
        <f t="shared" si="2"/>
        <v>0.1</v>
      </c>
      <c r="H55" s="45">
        <f t="shared" si="15"/>
        <v>0</v>
      </c>
      <c r="I55" s="43"/>
      <c r="J55" s="5"/>
      <c r="K55" s="45">
        <f t="shared" si="16"/>
        <v>0</v>
      </c>
      <c r="L55" s="123">
        <f t="shared" si="17"/>
        <v>0</v>
      </c>
    </row>
    <row r="56" spans="1:12" customFormat="1" ht="12.5" x14ac:dyDescent="0.25">
      <c r="A56" s="217"/>
      <c r="B56" s="34" t="s">
        <v>147</v>
      </c>
      <c r="C56" s="163" t="str">
        <f t="shared" si="0"/>
        <v>FC</v>
      </c>
      <c r="D56" s="43"/>
      <c r="E56" s="5"/>
      <c r="F56" s="30">
        <f t="shared" si="14"/>
        <v>0</v>
      </c>
      <c r="G56" s="31">
        <f t="shared" si="2"/>
        <v>0.1</v>
      </c>
      <c r="H56" s="45">
        <f t="shared" si="15"/>
        <v>0</v>
      </c>
      <c r="I56" s="43"/>
      <c r="J56" s="5"/>
      <c r="K56" s="45">
        <f t="shared" si="16"/>
        <v>0</v>
      </c>
      <c r="L56" s="123">
        <f t="shared" si="17"/>
        <v>0</v>
      </c>
    </row>
    <row r="57" spans="1:12" customFormat="1" ht="12.5" x14ac:dyDescent="0.25">
      <c r="A57" s="217"/>
      <c r="B57" s="34" t="s">
        <v>148</v>
      </c>
      <c r="C57" s="163" t="str">
        <f t="shared" si="0"/>
        <v>FC</v>
      </c>
      <c r="D57" s="43"/>
      <c r="E57" s="5"/>
      <c r="F57" s="30">
        <f t="shared" si="14"/>
        <v>0</v>
      </c>
      <c r="G57" s="31">
        <f t="shared" si="2"/>
        <v>0.1</v>
      </c>
      <c r="H57" s="45">
        <f t="shared" si="15"/>
        <v>0</v>
      </c>
      <c r="I57" s="43"/>
      <c r="J57" s="5"/>
      <c r="K57" s="45">
        <f t="shared" si="16"/>
        <v>0</v>
      </c>
      <c r="L57" s="123">
        <f t="shared" si="17"/>
        <v>0</v>
      </c>
    </row>
    <row r="58" spans="1:12" customFormat="1" ht="12.5" x14ac:dyDescent="0.25">
      <c r="A58" s="217"/>
      <c r="B58" s="34" t="s">
        <v>149</v>
      </c>
      <c r="C58" s="163" t="str">
        <f t="shared" si="0"/>
        <v>FC</v>
      </c>
      <c r="D58" s="43"/>
      <c r="E58" s="5"/>
      <c r="F58" s="30">
        <f t="shared" si="14"/>
        <v>0</v>
      </c>
      <c r="G58" s="31">
        <f t="shared" si="2"/>
        <v>0.1</v>
      </c>
      <c r="H58" s="45">
        <f t="shared" si="15"/>
        <v>0</v>
      </c>
      <c r="I58" s="43"/>
      <c r="J58" s="5"/>
      <c r="K58" s="45">
        <f t="shared" si="16"/>
        <v>0</v>
      </c>
      <c r="L58" s="123">
        <f t="shared" si="17"/>
        <v>0</v>
      </c>
    </row>
    <row r="59" spans="1:12" customFormat="1" ht="12.5" x14ac:dyDescent="0.25">
      <c r="A59" s="217"/>
      <c r="B59" s="34" t="s">
        <v>150</v>
      </c>
      <c r="C59" s="163" t="str">
        <f t="shared" si="0"/>
        <v>FC</v>
      </c>
      <c r="D59" s="43"/>
      <c r="E59" s="5"/>
      <c r="F59" s="30">
        <f t="shared" si="14"/>
        <v>0</v>
      </c>
      <c r="G59" s="31">
        <f t="shared" si="2"/>
        <v>0.1</v>
      </c>
      <c r="H59" s="45">
        <f t="shared" si="15"/>
        <v>0</v>
      </c>
      <c r="I59" s="43"/>
      <c r="J59" s="5"/>
      <c r="K59" s="45">
        <f t="shared" si="16"/>
        <v>0</v>
      </c>
      <c r="L59" s="123">
        <f t="shared" si="17"/>
        <v>0</v>
      </c>
    </row>
    <row r="60" spans="1:12" customFormat="1" ht="12.5" x14ac:dyDescent="0.25">
      <c r="A60" s="217"/>
      <c r="B60" s="34" t="s">
        <v>151</v>
      </c>
      <c r="C60" s="163" t="str">
        <f t="shared" si="0"/>
        <v>FC</v>
      </c>
      <c r="D60" s="43"/>
      <c r="E60" s="5"/>
      <c r="F60" s="30">
        <f t="shared" si="14"/>
        <v>0</v>
      </c>
      <c r="G60" s="31">
        <f t="shared" si="2"/>
        <v>0.1</v>
      </c>
      <c r="H60" s="45">
        <f t="shared" si="15"/>
        <v>0</v>
      </c>
      <c r="I60" s="43"/>
      <c r="J60" s="5"/>
      <c r="K60" s="45">
        <f t="shared" si="16"/>
        <v>0</v>
      </c>
      <c r="L60" s="123">
        <f t="shared" si="17"/>
        <v>0</v>
      </c>
    </row>
    <row r="61" spans="1:12" customFormat="1" ht="12.5" x14ac:dyDescent="0.25">
      <c r="A61" s="217"/>
      <c r="B61" s="34" t="s">
        <v>152</v>
      </c>
      <c r="C61" s="163" t="str">
        <f t="shared" si="0"/>
        <v>FC</v>
      </c>
      <c r="D61" s="43"/>
      <c r="E61" s="5"/>
      <c r="F61" s="30">
        <f t="shared" si="14"/>
        <v>0</v>
      </c>
      <c r="G61" s="31">
        <f t="shared" si="2"/>
        <v>0.1</v>
      </c>
      <c r="H61" s="45">
        <f t="shared" si="15"/>
        <v>0</v>
      </c>
      <c r="I61" s="43"/>
      <c r="J61" s="5"/>
      <c r="K61" s="45">
        <f t="shared" si="16"/>
        <v>0</v>
      </c>
      <c r="L61" s="123">
        <f t="shared" si="17"/>
        <v>0</v>
      </c>
    </row>
    <row r="62" spans="1:12" customFormat="1" ht="12.5" x14ac:dyDescent="0.25">
      <c r="A62" s="217"/>
      <c r="B62" s="34" t="s">
        <v>153</v>
      </c>
      <c r="C62" s="163"/>
      <c r="D62" s="43"/>
      <c r="E62" s="5"/>
      <c r="F62" s="30"/>
      <c r="G62" s="31"/>
      <c r="H62" s="45"/>
      <c r="I62" s="43"/>
      <c r="J62" s="5"/>
      <c r="K62" s="45"/>
      <c r="L62" s="123"/>
    </row>
    <row r="63" spans="1:12" customFormat="1" ht="12.5" x14ac:dyDescent="0.25">
      <c r="A63" s="217"/>
      <c r="B63" s="34" t="s">
        <v>154</v>
      </c>
      <c r="C63" s="163" t="str">
        <f t="shared" si="0"/>
        <v>FC</v>
      </c>
      <c r="D63" s="43"/>
      <c r="E63" s="5"/>
      <c r="F63" s="30">
        <f t="shared" si="14"/>
        <v>0</v>
      </c>
      <c r="G63" s="31">
        <f t="shared" si="2"/>
        <v>0.1</v>
      </c>
      <c r="H63" s="45">
        <f t="shared" si="15"/>
        <v>0</v>
      </c>
      <c r="I63" s="43"/>
      <c r="J63" s="5"/>
      <c r="K63" s="45">
        <f t="shared" si="16"/>
        <v>0</v>
      </c>
      <c r="L63" s="123">
        <f t="shared" si="17"/>
        <v>0</v>
      </c>
    </row>
    <row r="64" spans="1:12" customFormat="1" ht="12.5" x14ac:dyDescent="0.25">
      <c r="A64" s="217"/>
      <c r="B64" s="34" t="s">
        <v>155</v>
      </c>
      <c r="C64" s="163" t="str">
        <f t="shared" si="0"/>
        <v>FC</v>
      </c>
      <c r="D64" s="43"/>
      <c r="E64" s="5"/>
      <c r="F64" s="30">
        <f t="shared" si="14"/>
        <v>0</v>
      </c>
      <c r="G64" s="31">
        <f t="shared" si="2"/>
        <v>0.1</v>
      </c>
      <c r="H64" s="45">
        <f t="shared" si="15"/>
        <v>0</v>
      </c>
      <c r="I64" s="43"/>
      <c r="J64" s="5"/>
      <c r="K64" s="45">
        <f t="shared" si="16"/>
        <v>0</v>
      </c>
      <c r="L64" s="123">
        <f t="shared" si="17"/>
        <v>0</v>
      </c>
    </row>
    <row r="65" spans="1:12" customFormat="1" ht="12.5" x14ac:dyDescent="0.25">
      <c r="A65" s="217"/>
      <c r="B65" s="34" t="s">
        <v>156</v>
      </c>
      <c r="C65" s="163" t="str">
        <f t="shared" si="0"/>
        <v>FC</v>
      </c>
      <c r="D65" s="43"/>
      <c r="E65" s="5"/>
      <c r="F65" s="30">
        <f t="shared" si="14"/>
        <v>0</v>
      </c>
      <c r="G65" s="31">
        <f t="shared" si="2"/>
        <v>0.1</v>
      </c>
      <c r="H65" s="45">
        <f t="shared" si="15"/>
        <v>0</v>
      </c>
      <c r="I65" s="43"/>
      <c r="J65" s="5"/>
      <c r="K65" s="45">
        <f t="shared" si="16"/>
        <v>0</v>
      </c>
      <c r="L65" s="123">
        <f t="shared" si="17"/>
        <v>0</v>
      </c>
    </row>
    <row r="66" spans="1:12" customFormat="1" ht="12.5" x14ac:dyDescent="0.25">
      <c r="A66" s="217"/>
      <c r="B66" s="34" t="s">
        <v>157</v>
      </c>
      <c r="C66" s="163" t="str">
        <f t="shared" si="0"/>
        <v>FC</v>
      </c>
      <c r="D66" s="43"/>
      <c r="E66" s="5"/>
      <c r="F66" s="30">
        <f t="shared" si="14"/>
        <v>0</v>
      </c>
      <c r="G66" s="31">
        <f t="shared" si="2"/>
        <v>0.1</v>
      </c>
      <c r="H66" s="45">
        <f t="shared" si="15"/>
        <v>0</v>
      </c>
      <c r="I66" s="43"/>
      <c r="J66" s="5"/>
      <c r="K66" s="45">
        <f t="shared" si="16"/>
        <v>0</v>
      </c>
      <c r="L66" s="123">
        <f t="shared" si="17"/>
        <v>0</v>
      </c>
    </row>
    <row r="67" spans="1:12" customFormat="1" ht="12.5" x14ac:dyDescent="0.25">
      <c r="A67" s="217"/>
      <c r="B67" s="34"/>
      <c r="C67" s="163" t="str">
        <f t="shared" si="0"/>
        <v>FC</v>
      </c>
      <c r="D67" s="43"/>
      <c r="E67" s="5"/>
      <c r="F67" s="30">
        <f t="shared" ref="F67:F70" si="18">D67*E67</f>
        <v>0</v>
      </c>
      <c r="G67" s="31">
        <f t="shared" si="2"/>
        <v>0.1</v>
      </c>
      <c r="H67" s="45">
        <f t="shared" ref="H67:H70" si="19">IF(G67&lt;&gt;0,F67/G67,0)</f>
        <v>0</v>
      </c>
      <c r="I67" s="43"/>
      <c r="J67" s="5"/>
      <c r="K67" s="45">
        <f t="shared" ref="K67:K70" si="20">I67*J67</f>
        <v>0</v>
      </c>
      <c r="L67" s="123">
        <f t="shared" ref="L67:L70" si="21">IF(OR(J67&gt;0,H67&gt;0),H67+K67,0)</f>
        <v>0</v>
      </c>
    </row>
    <row r="68" spans="1:12" customFormat="1" ht="12.5" x14ac:dyDescent="0.25">
      <c r="A68" s="217"/>
      <c r="B68" s="34"/>
      <c r="C68" s="163" t="str">
        <f t="shared" si="0"/>
        <v>FC</v>
      </c>
      <c r="D68" s="43"/>
      <c r="E68" s="5"/>
      <c r="F68" s="30">
        <f t="shared" si="18"/>
        <v>0</v>
      </c>
      <c r="G68" s="31">
        <f t="shared" si="2"/>
        <v>0.1</v>
      </c>
      <c r="H68" s="45">
        <f t="shared" si="19"/>
        <v>0</v>
      </c>
      <c r="I68" s="43"/>
      <c r="J68" s="5"/>
      <c r="K68" s="45">
        <f t="shared" si="20"/>
        <v>0</v>
      </c>
      <c r="L68" s="123">
        <f t="shared" si="21"/>
        <v>0</v>
      </c>
    </row>
    <row r="69" spans="1:12" customFormat="1" ht="12.5" x14ac:dyDescent="0.25">
      <c r="A69" s="217"/>
      <c r="B69" s="34"/>
      <c r="C69" s="163" t="str">
        <f t="shared" si="0"/>
        <v>FC</v>
      </c>
      <c r="D69" s="43"/>
      <c r="E69" s="5"/>
      <c r="F69" s="30">
        <f t="shared" si="18"/>
        <v>0</v>
      </c>
      <c r="G69" s="31">
        <f t="shared" si="2"/>
        <v>0.1</v>
      </c>
      <c r="H69" s="45">
        <f t="shared" si="19"/>
        <v>0</v>
      </c>
      <c r="I69" s="43"/>
      <c r="J69" s="5"/>
      <c r="K69" s="45">
        <f t="shared" si="20"/>
        <v>0</v>
      </c>
      <c r="L69" s="123">
        <f t="shared" si="21"/>
        <v>0</v>
      </c>
    </row>
    <row r="70" spans="1:12" customFormat="1" ht="12.5" x14ac:dyDescent="0.25">
      <c r="A70" s="217"/>
      <c r="B70" s="34"/>
      <c r="C70" s="163" t="str">
        <f t="shared" si="0"/>
        <v>FC</v>
      </c>
      <c r="D70" s="43"/>
      <c r="E70" s="5"/>
      <c r="F70" s="30">
        <f t="shared" si="18"/>
        <v>0</v>
      </c>
      <c r="G70" s="31">
        <f t="shared" si="2"/>
        <v>0.1</v>
      </c>
      <c r="H70" s="45">
        <f t="shared" si="19"/>
        <v>0</v>
      </c>
      <c r="I70" s="43"/>
      <c r="J70" s="5"/>
      <c r="K70" s="45">
        <f t="shared" si="20"/>
        <v>0</v>
      </c>
      <c r="L70" s="123">
        <f t="shared" si="21"/>
        <v>0</v>
      </c>
    </row>
    <row r="71" spans="1:12" customFormat="1" ht="13" x14ac:dyDescent="0.3">
      <c r="A71" s="219"/>
      <c r="B71" s="171" t="s">
        <v>158</v>
      </c>
      <c r="C71" s="220"/>
      <c r="D71" s="221"/>
      <c r="E71" s="222"/>
      <c r="F71" s="223"/>
      <c r="G71" s="224"/>
      <c r="H71" s="225"/>
      <c r="I71" s="226"/>
      <c r="J71" s="222"/>
      <c r="K71" s="225"/>
      <c r="L71" s="227"/>
    </row>
    <row r="72" spans="1:12" customFormat="1" ht="12.5" x14ac:dyDescent="0.25">
      <c r="A72" s="9"/>
      <c r="B72" s="34" t="s">
        <v>159</v>
      </c>
      <c r="C72" s="163" t="str">
        <f t="shared" ref="C72:C84" si="22">$B$7</f>
        <v>FC</v>
      </c>
      <c r="D72" s="43"/>
      <c r="E72" s="5"/>
      <c r="F72" s="30">
        <f t="shared" ref="F72" si="23">D72*E72</f>
        <v>0</v>
      </c>
      <c r="G72" s="31">
        <f t="shared" si="2"/>
        <v>0.1</v>
      </c>
      <c r="H72" s="45">
        <f t="shared" ref="H72:H86" si="24">IF(G72&lt;&gt;0,F72/G72,0)</f>
        <v>0</v>
      </c>
      <c r="I72" s="43"/>
      <c r="J72" s="5"/>
      <c r="K72" s="45">
        <f t="shared" ref="K72:K84" si="25">I72*J72</f>
        <v>0</v>
      </c>
      <c r="L72" s="123">
        <f t="shared" ref="L72:L84" si="26">IF(OR(J72&gt;0,H72&gt;0),H72+K72,0)</f>
        <v>0</v>
      </c>
    </row>
    <row r="73" spans="1:12" customFormat="1" ht="12.5" x14ac:dyDescent="0.25">
      <c r="A73" s="9"/>
      <c r="B73" s="34" t="s">
        <v>160</v>
      </c>
      <c r="C73" s="163" t="str">
        <f t="shared" si="22"/>
        <v>FC</v>
      </c>
      <c r="D73" s="43"/>
      <c r="E73" s="5"/>
      <c r="F73" s="30">
        <f t="shared" ref="F73:F83" si="27">D73*E73</f>
        <v>0</v>
      </c>
      <c r="G73" s="31">
        <f t="shared" si="2"/>
        <v>0.1</v>
      </c>
      <c r="H73" s="45">
        <f t="shared" ref="H73:H83" si="28">IF(G73&lt;&gt;0,F73/G73,0)</f>
        <v>0</v>
      </c>
      <c r="I73" s="43"/>
      <c r="J73" s="5"/>
      <c r="K73" s="45">
        <f t="shared" ref="K73:K83" si="29">I73*J73</f>
        <v>0</v>
      </c>
      <c r="L73" s="123">
        <f t="shared" ref="L73:L83" si="30">IF(OR(J73&gt;0,H73&gt;0),H73+K73,0)</f>
        <v>0</v>
      </c>
    </row>
    <row r="74" spans="1:12" customFormat="1" ht="12.5" x14ac:dyDescent="0.25">
      <c r="A74" s="9"/>
      <c r="B74" s="34" t="s">
        <v>161</v>
      </c>
      <c r="C74" s="163" t="str">
        <f t="shared" si="22"/>
        <v>FC</v>
      </c>
      <c r="D74" s="43"/>
      <c r="E74" s="5"/>
      <c r="F74" s="30">
        <f t="shared" si="27"/>
        <v>0</v>
      </c>
      <c r="G74" s="31">
        <f t="shared" si="2"/>
        <v>0.1</v>
      </c>
      <c r="H74" s="45">
        <f t="shared" si="28"/>
        <v>0</v>
      </c>
      <c r="I74" s="43"/>
      <c r="J74" s="5"/>
      <c r="K74" s="45">
        <f t="shared" si="29"/>
        <v>0</v>
      </c>
      <c r="L74" s="123">
        <f t="shared" si="30"/>
        <v>0</v>
      </c>
    </row>
    <row r="75" spans="1:12" customFormat="1" ht="12.5" x14ac:dyDescent="0.25">
      <c r="A75" s="9"/>
      <c r="B75" s="34" t="s">
        <v>162</v>
      </c>
      <c r="C75" s="163" t="str">
        <f t="shared" si="22"/>
        <v>FC</v>
      </c>
      <c r="D75" s="43"/>
      <c r="E75" s="5"/>
      <c r="F75" s="30">
        <f t="shared" si="27"/>
        <v>0</v>
      </c>
      <c r="G75" s="31">
        <f t="shared" si="2"/>
        <v>0.1</v>
      </c>
      <c r="H75" s="45">
        <f t="shared" si="28"/>
        <v>0</v>
      </c>
      <c r="I75" s="43"/>
      <c r="J75" s="5"/>
      <c r="K75" s="45">
        <f t="shared" si="29"/>
        <v>0</v>
      </c>
      <c r="L75" s="123">
        <f t="shared" si="30"/>
        <v>0</v>
      </c>
    </row>
    <row r="76" spans="1:12" customFormat="1" ht="12.5" x14ac:dyDescent="0.25">
      <c r="A76" s="9"/>
      <c r="B76" s="34" t="s">
        <v>163</v>
      </c>
      <c r="C76" s="163" t="str">
        <f t="shared" si="22"/>
        <v>FC</v>
      </c>
      <c r="D76" s="43"/>
      <c r="E76" s="5"/>
      <c r="F76" s="30">
        <f t="shared" si="27"/>
        <v>0</v>
      </c>
      <c r="G76" s="31">
        <f t="shared" si="2"/>
        <v>0.1</v>
      </c>
      <c r="H76" s="45">
        <f t="shared" si="28"/>
        <v>0</v>
      </c>
      <c r="I76" s="43"/>
      <c r="J76" s="5"/>
      <c r="K76" s="45">
        <f t="shared" si="29"/>
        <v>0</v>
      </c>
      <c r="L76" s="123">
        <f t="shared" si="30"/>
        <v>0</v>
      </c>
    </row>
    <row r="77" spans="1:12" customFormat="1" ht="12.5" x14ac:dyDescent="0.25">
      <c r="A77" s="9"/>
      <c r="B77" s="34" t="s">
        <v>164</v>
      </c>
      <c r="C77" s="163" t="str">
        <f t="shared" si="22"/>
        <v>FC</v>
      </c>
      <c r="D77" s="43"/>
      <c r="E77" s="5"/>
      <c r="F77" s="30">
        <f t="shared" si="27"/>
        <v>0</v>
      </c>
      <c r="G77" s="31">
        <f t="shared" si="2"/>
        <v>0.1</v>
      </c>
      <c r="H77" s="45">
        <f t="shared" si="28"/>
        <v>0</v>
      </c>
      <c r="I77" s="43"/>
      <c r="J77" s="5"/>
      <c r="K77" s="45">
        <f t="shared" si="29"/>
        <v>0</v>
      </c>
      <c r="L77" s="123">
        <f t="shared" si="30"/>
        <v>0</v>
      </c>
    </row>
    <row r="78" spans="1:12" customFormat="1" ht="12.5" x14ac:dyDescent="0.25">
      <c r="A78" s="9"/>
      <c r="B78" s="34" t="s">
        <v>165</v>
      </c>
      <c r="C78" s="163" t="str">
        <f t="shared" si="22"/>
        <v>FC</v>
      </c>
      <c r="D78" s="43"/>
      <c r="E78" s="5"/>
      <c r="F78" s="30">
        <f t="shared" si="27"/>
        <v>0</v>
      </c>
      <c r="G78" s="31">
        <f t="shared" si="2"/>
        <v>0.1</v>
      </c>
      <c r="H78" s="45">
        <f t="shared" si="28"/>
        <v>0</v>
      </c>
      <c r="I78" s="43"/>
      <c r="J78" s="5"/>
      <c r="K78" s="45">
        <f t="shared" si="29"/>
        <v>0</v>
      </c>
      <c r="L78" s="123">
        <f t="shared" si="30"/>
        <v>0</v>
      </c>
    </row>
    <row r="79" spans="1:12" customFormat="1" ht="12.5" x14ac:dyDescent="0.25">
      <c r="A79" s="304"/>
      <c r="B79" s="34" t="s">
        <v>166</v>
      </c>
      <c r="C79" s="163" t="str">
        <f t="shared" si="22"/>
        <v>FC</v>
      </c>
      <c r="D79" s="43"/>
      <c r="E79" s="5"/>
      <c r="F79" s="30">
        <f t="shared" si="27"/>
        <v>0</v>
      </c>
      <c r="G79" s="31">
        <f t="shared" si="2"/>
        <v>0.1</v>
      </c>
      <c r="H79" s="45">
        <f t="shared" si="28"/>
        <v>0</v>
      </c>
      <c r="I79" s="43"/>
      <c r="J79" s="5"/>
      <c r="K79" s="45">
        <f t="shared" si="29"/>
        <v>0</v>
      </c>
      <c r="L79" s="123">
        <f t="shared" si="30"/>
        <v>0</v>
      </c>
    </row>
    <row r="80" spans="1:12" customFormat="1" ht="12.5" x14ac:dyDescent="0.25">
      <c r="A80" s="217"/>
      <c r="B80" s="34" t="s">
        <v>167</v>
      </c>
      <c r="C80" s="163" t="str">
        <f t="shared" si="22"/>
        <v>FC</v>
      </c>
      <c r="D80" s="43"/>
      <c r="E80" s="5"/>
      <c r="F80" s="30">
        <f t="shared" si="27"/>
        <v>0</v>
      </c>
      <c r="G80" s="31">
        <f t="shared" si="2"/>
        <v>0.1</v>
      </c>
      <c r="H80" s="45">
        <f t="shared" si="28"/>
        <v>0</v>
      </c>
      <c r="I80" s="43"/>
      <c r="J80" s="5"/>
      <c r="K80" s="45">
        <f t="shared" si="29"/>
        <v>0</v>
      </c>
      <c r="L80" s="123">
        <f t="shared" si="30"/>
        <v>0</v>
      </c>
    </row>
    <row r="81" spans="1:12" customFormat="1" ht="12.5" x14ac:dyDescent="0.25">
      <c r="A81" s="217"/>
      <c r="B81" s="34" t="s">
        <v>168</v>
      </c>
      <c r="C81" s="163" t="str">
        <f t="shared" si="22"/>
        <v>FC</v>
      </c>
      <c r="D81" s="43"/>
      <c r="E81" s="5"/>
      <c r="F81" s="30">
        <f t="shared" si="27"/>
        <v>0</v>
      </c>
      <c r="G81" s="31">
        <f t="shared" si="2"/>
        <v>0.1</v>
      </c>
      <c r="H81" s="45">
        <f t="shared" si="28"/>
        <v>0</v>
      </c>
      <c r="I81" s="43"/>
      <c r="J81" s="5"/>
      <c r="K81" s="45">
        <f t="shared" si="29"/>
        <v>0</v>
      </c>
      <c r="L81" s="123">
        <f t="shared" si="30"/>
        <v>0</v>
      </c>
    </row>
    <row r="82" spans="1:12" customFormat="1" ht="12.5" x14ac:dyDescent="0.25">
      <c r="A82" s="217"/>
      <c r="B82" s="34" t="s">
        <v>169</v>
      </c>
      <c r="C82" s="163" t="str">
        <f t="shared" si="22"/>
        <v>FC</v>
      </c>
      <c r="D82" s="43"/>
      <c r="E82" s="5"/>
      <c r="F82" s="30">
        <f t="shared" si="27"/>
        <v>0</v>
      </c>
      <c r="G82" s="31">
        <f t="shared" si="2"/>
        <v>0.1</v>
      </c>
      <c r="H82" s="45">
        <f t="shared" si="28"/>
        <v>0</v>
      </c>
      <c r="I82" s="43"/>
      <c r="J82" s="5"/>
      <c r="K82" s="45">
        <f t="shared" si="29"/>
        <v>0</v>
      </c>
      <c r="L82" s="123">
        <f t="shared" si="30"/>
        <v>0</v>
      </c>
    </row>
    <row r="83" spans="1:12" customFormat="1" ht="12.5" x14ac:dyDescent="0.25">
      <c r="A83" s="217"/>
      <c r="B83" s="34" t="s">
        <v>170</v>
      </c>
      <c r="C83" s="163" t="str">
        <f t="shared" si="22"/>
        <v>FC</v>
      </c>
      <c r="D83" s="43"/>
      <c r="E83" s="5"/>
      <c r="F83" s="30">
        <f t="shared" si="27"/>
        <v>0</v>
      </c>
      <c r="G83" s="31">
        <f t="shared" si="2"/>
        <v>0.1</v>
      </c>
      <c r="H83" s="45">
        <f t="shared" si="28"/>
        <v>0</v>
      </c>
      <c r="I83" s="43"/>
      <c r="J83" s="5"/>
      <c r="K83" s="45">
        <f t="shared" si="29"/>
        <v>0</v>
      </c>
      <c r="L83" s="123">
        <f t="shared" si="30"/>
        <v>0</v>
      </c>
    </row>
    <row r="84" spans="1:12" customFormat="1" ht="12.5" x14ac:dyDescent="0.25">
      <c r="A84" s="217"/>
      <c r="B84" s="34"/>
      <c r="C84" s="163" t="str">
        <f t="shared" si="22"/>
        <v>FC</v>
      </c>
      <c r="D84" s="43"/>
      <c r="E84" s="5"/>
      <c r="F84" s="30">
        <f t="shared" ref="F84" si="31">D84*E84</f>
        <v>0</v>
      </c>
      <c r="G84" s="31">
        <f t="shared" si="2"/>
        <v>0.1</v>
      </c>
      <c r="H84" s="45">
        <f t="shared" si="24"/>
        <v>0</v>
      </c>
      <c r="I84" s="26"/>
      <c r="J84" s="5"/>
      <c r="K84" s="45">
        <f t="shared" si="25"/>
        <v>0</v>
      </c>
      <c r="L84" s="123">
        <f t="shared" si="26"/>
        <v>0</v>
      </c>
    </row>
    <row r="85" spans="1:12" customFormat="1" ht="12.5" x14ac:dyDescent="0.25">
      <c r="A85" s="217"/>
      <c r="B85" s="34"/>
      <c r="C85" s="163" t="str">
        <f t="shared" si="0"/>
        <v>FC</v>
      </c>
      <c r="D85" s="43"/>
      <c r="E85" s="5"/>
      <c r="F85" s="30">
        <f t="shared" ref="F85:F86" si="32">D85*E85</f>
        <v>0</v>
      </c>
      <c r="G85" s="31">
        <f t="shared" si="2"/>
        <v>0.1</v>
      </c>
      <c r="H85" s="45">
        <f t="shared" si="24"/>
        <v>0</v>
      </c>
      <c r="I85" s="26"/>
      <c r="J85" s="5"/>
      <c r="K85" s="45"/>
      <c r="L85" s="123"/>
    </row>
    <row r="86" spans="1:12" customFormat="1" ht="12.5" x14ac:dyDescent="0.25">
      <c r="A86" s="217"/>
      <c r="B86" s="34"/>
      <c r="C86" s="163" t="str">
        <f t="shared" si="0"/>
        <v>FC</v>
      </c>
      <c r="D86" s="43"/>
      <c r="E86" s="5"/>
      <c r="F86" s="30">
        <f t="shared" si="32"/>
        <v>0</v>
      </c>
      <c r="G86" s="31">
        <f t="shared" si="2"/>
        <v>0.1</v>
      </c>
      <c r="H86" s="45">
        <f t="shared" si="24"/>
        <v>0</v>
      </c>
      <c r="I86" s="26"/>
      <c r="J86" s="5"/>
      <c r="K86" s="45">
        <f t="shared" ref="K86" si="33">I86*J86</f>
        <v>0</v>
      </c>
      <c r="L86" s="123">
        <f t="shared" ref="L86" si="34">IF(OR(J86&gt;0,H86&gt;0),H86+K86,0)</f>
        <v>0</v>
      </c>
    </row>
    <row r="87" spans="1:12" customFormat="1" ht="13" x14ac:dyDescent="0.3">
      <c r="A87" s="169"/>
      <c r="B87" s="171" t="s">
        <v>171</v>
      </c>
      <c r="C87" s="164"/>
      <c r="D87" s="296"/>
      <c r="E87" s="15"/>
      <c r="F87" s="15"/>
      <c r="G87" s="16"/>
      <c r="H87" s="21"/>
      <c r="I87" s="25"/>
      <c r="J87" s="15"/>
      <c r="K87" s="21"/>
      <c r="L87" s="24"/>
    </row>
    <row r="88" spans="1:12" customFormat="1" ht="12.5" x14ac:dyDescent="0.25">
      <c r="A88" s="217"/>
      <c r="B88" s="34"/>
      <c r="C88" s="163" t="str">
        <f t="shared" ref="C88:C89" si="35">$B$7</f>
        <v>FC</v>
      </c>
      <c r="D88" s="43"/>
      <c r="E88" s="5"/>
      <c r="F88" s="30">
        <f t="shared" ref="F88" si="36">D88*E88</f>
        <v>0</v>
      </c>
      <c r="G88" s="31">
        <f t="shared" ref="G88:G89" si="37">$B$8</f>
        <v>0.1</v>
      </c>
      <c r="H88" s="45">
        <f t="shared" ref="H88:H89" si="38">IF(G88&lt;&gt;0,F88/G88,0)</f>
        <v>0</v>
      </c>
      <c r="I88" s="26"/>
      <c r="J88" s="5"/>
      <c r="K88" s="45">
        <f t="shared" ref="K88:K89" si="39">I88*J88</f>
        <v>0</v>
      </c>
      <c r="L88" s="123">
        <f t="shared" ref="L88:L89" si="40">IF(OR(J88&gt;0,H88&gt;0),H88+K88,0)</f>
        <v>0</v>
      </c>
    </row>
    <row r="89" spans="1:12" customFormat="1" ht="15" customHeight="1" x14ac:dyDescent="0.25">
      <c r="A89" s="217"/>
      <c r="B89" s="218"/>
      <c r="C89" s="163" t="str">
        <f t="shared" si="35"/>
        <v>FC</v>
      </c>
      <c r="D89" s="43"/>
      <c r="E89" s="5"/>
      <c r="F89" s="30">
        <f>D89*E89</f>
        <v>0</v>
      </c>
      <c r="G89" s="31">
        <f t="shared" si="37"/>
        <v>0.1</v>
      </c>
      <c r="H89" s="45">
        <f t="shared" si="38"/>
        <v>0</v>
      </c>
      <c r="I89" s="212"/>
      <c r="J89" s="5"/>
      <c r="K89" s="45">
        <f t="shared" si="39"/>
        <v>0</v>
      </c>
      <c r="L89" s="123">
        <f t="shared" si="40"/>
        <v>0</v>
      </c>
    </row>
    <row r="90" spans="1:12" customFormat="1" ht="13" x14ac:dyDescent="0.3">
      <c r="A90" s="169"/>
      <c r="B90" s="171" t="s">
        <v>172</v>
      </c>
      <c r="C90" s="164"/>
      <c r="D90" s="296"/>
      <c r="E90" s="15"/>
      <c r="F90" s="15"/>
      <c r="G90" s="16"/>
      <c r="H90" s="21"/>
      <c r="I90" s="25"/>
      <c r="J90" s="15"/>
      <c r="K90" s="21"/>
      <c r="L90" s="24"/>
    </row>
    <row r="91" spans="1:12" customFormat="1" ht="12.5" x14ac:dyDescent="0.25">
      <c r="A91" s="217"/>
      <c r="B91" s="34"/>
      <c r="C91" s="163" t="str">
        <f t="shared" si="0"/>
        <v>FC</v>
      </c>
      <c r="D91" s="43"/>
      <c r="E91" s="5"/>
      <c r="F91" s="30">
        <f t="shared" ref="F91" si="41">D91*E91</f>
        <v>0</v>
      </c>
      <c r="G91" s="31">
        <f t="shared" si="2"/>
        <v>0.1</v>
      </c>
      <c r="H91" s="45">
        <f t="shared" ref="H91" si="42">IF(G91&lt;&gt;0,F91/G91,0)</f>
        <v>0</v>
      </c>
      <c r="I91" s="26"/>
      <c r="J91" s="5"/>
      <c r="K91" s="45">
        <f t="shared" ref="K91" si="43">I91*J91</f>
        <v>0</v>
      </c>
      <c r="L91" s="123">
        <f t="shared" ref="L91" si="44">IF(OR(J91&gt;0,H91&gt;0),H91+K91,0)</f>
        <v>0</v>
      </c>
    </row>
    <row r="92" spans="1:12" customFormat="1" ht="15" customHeight="1" x14ac:dyDescent="0.25">
      <c r="A92" s="217"/>
      <c r="B92" s="218"/>
      <c r="C92" s="163" t="str">
        <f t="shared" si="0"/>
        <v>FC</v>
      </c>
      <c r="D92" s="43"/>
      <c r="E92" s="5"/>
      <c r="F92" s="30">
        <f>D92*E92</f>
        <v>0</v>
      </c>
      <c r="G92" s="31">
        <f t="shared" si="2"/>
        <v>0.1</v>
      </c>
      <c r="H92" s="45">
        <f t="shared" si="3"/>
        <v>0</v>
      </c>
      <c r="I92" s="212"/>
      <c r="J92" s="5"/>
      <c r="K92" s="45">
        <f t="shared" si="4"/>
        <v>0</v>
      </c>
      <c r="L92" s="123">
        <f t="shared" si="5"/>
        <v>0</v>
      </c>
    </row>
    <row r="93" spans="1:12" customFormat="1" ht="12.5" x14ac:dyDescent="0.25">
      <c r="A93" s="217"/>
      <c r="B93" s="167"/>
      <c r="C93" s="163"/>
      <c r="D93" s="43"/>
      <c r="E93" s="5"/>
      <c r="F93" s="30"/>
      <c r="G93" s="31"/>
      <c r="H93" s="45"/>
      <c r="I93" s="26"/>
      <c r="J93" s="5"/>
      <c r="K93" s="45"/>
      <c r="L93" s="123"/>
    </row>
    <row r="94" spans="1:12" customFormat="1" ht="13" x14ac:dyDescent="0.3">
      <c r="A94" s="169"/>
      <c r="B94" s="171" t="s">
        <v>173</v>
      </c>
      <c r="C94" s="164"/>
      <c r="D94" s="296"/>
      <c r="E94" s="15"/>
      <c r="F94" s="15"/>
      <c r="G94" s="16"/>
      <c r="H94" s="21"/>
      <c r="I94" s="25"/>
      <c r="J94" s="15"/>
      <c r="K94" s="21"/>
      <c r="L94" s="24"/>
    </row>
    <row r="95" spans="1:12" customFormat="1" ht="50" x14ac:dyDescent="0.25">
      <c r="A95" s="217"/>
      <c r="B95" s="316" t="s">
        <v>174</v>
      </c>
      <c r="C95" s="163" t="str">
        <f t="shared" si="0"/>
        <v>FC</v>
      </c>
      <c r="D95" s="43"/>
      <c r="E95" s="5"/>
      <c r="F95" s="30">
        <f t="shared" ref="F95" si="45">D95*E95</f>
        <v>0</v>
      </c>
      <c r="G95" s="31">
        <f t="shared" si="2"/>
        <v>0.1</v>
      </c>
      <c r="H95" s="45">
        <f t="shared" ref="H95" si="46">IF(G95&lt;&gt;0,F95/G95,0)</f>
        <v>0</v>
      </c>
      <c r="I95" s="26"/>
      <c r="J95" s="5"/>
      <c r="K95" s="45">
        <f t="shared" ref="K95" si="47">I95*J95</f>
        <v>0</v>
      </c>
      <c r="L95" s="123">
        <f t="shared" si="5"/>
        <v>0</v>
      </c>
    </row>
    <row r="96" spans="1:12" customFormat="1" ht="12.5" x14ac:dyDescent="0.25">
      <c r="A96" s="217"/>
      <c r="B96" s="34"/>
      <c r="C96" s="163" t="str">
        <f t="shared" si="0"/>
        <v>FC</v>
      </c>
      <c r="D96" s="43"/>
      <c r="E96" s="5"/>
      <c r="F96" s="30">
        <f t="shared" ref="F96:F97" si="48">D96*E96</f>
        <v>0</v>
      </c>
      <c r="G96" s="31">
        <f t="shared" si="2"/>
        <v>0.1</v>
      </c>
      <c r="H96" s="45">
        <f t="shared" ref="H96:H97" si="49">IF(G96&lt;&gt;0,F96/G96,0)</f>
        <v>0</v>
      </c>
      <c r="I96" s="26"/>
      <c r="J96" s="5"/>
      <c r="K96" s="45">
        <f t="shared" ref="K96:K97" si="50">I96*J96</f>
        <v>0</v>
      </c>
      <c r="L96" s="123">
        <f t="shared" ref="L96:L97" si="51">IF(OR(J96&gt;0,H96&gt;0),H96+K96,0)</f>
        <v>0</v>
      </c>
    </row>
    <row r="97" spans="1:12" customFormat="1" ht="12.5" x14ac:dyDescent="0.25">
      <c r="A97" s="217"/>
      <c r="B97" s="34"/>
      <c r="C97" s="163" t="str">
        <f t="shared" si="0"/>
        <v>FC</v>
      </c>
      <c r="D97" s="43"/>
      <c r="E97" s="5"/>
      <c r="F97" s="30">
        <f t="shared" si="48"/>
        <v>0</v>
      </c>
      <c r="G97" s="31">
        <f t="shared" si="2"/>
        <v>0.1</v>
      </c>
      <c r="H97" s="45">
        <f t="shared" si="49"/>
        <v>0</v>
      </c>
      <c r="I97" s="26"/>
      <c r="J97" s="5"/>
      <c r="K97" s="45">
        <f t="shared" si="50"/>
        <v>0</v>
      </c>
      <c r="L97" s="123">
        <f t="shared" si="51"/>
        <v>0</v>
      </c>
    </row>
    <row r="98" spans="1:12" customFormat="1" ht="12.5" x14ac:dyDescent="0.25">
      <c r="A98" s="217"/>
      <c r="B98" s="34"/>
      <c r="C98" s="163" t="str">
        <f t="shared" si="0"/>
        <v>FC</v>
      </c>
      <c r="D98" s="43"/>
      <c r="E98" s="5"/>
      <c r="F98" s="30">
        <f t="shared" ref="F98:F100" si="52">D98*E98</f>
        <v>0</v>
      </c>
      <c r="G98" s="31">
        <f t="shared" si="2"/>
        <v>0.1</v>
      </c>
      <c r="H98" s="45">
        <f t="shared" ref="H98:H100" si="53">IF(G98&lt;&gt;0,F98/G98,0)</f>
        <v>0</v>
      </c>
      <c r="I98" s="26"/>
      <c r="J98" s="5"/>
      <c r="K98" s="45">
        <f t="shared" ref="K98:K100" si="54">I98*J98</f>
        <v>0</v>
      </c>
      <c r="L98" s="123">
        <f t="shared" ref="L98:L100" si="55">IF(OR(J98&gt;0,H98&gt;0),H98+K98,0)</f>
        <v>0</v>
      </c>
    </row>
    <row r="99" spans="1:12" customFormat="1" ht="12.5" x14ac:dyDescent="0.25">
      <c r="A99" s="217"/>
      <c r="B99" s="34"/>
      <c r="C99" s="163" t="str">
        <f t="shared" si="0"/>
        <v>FC</v>
      </c>
      <c r="D99" s="43"/>
      <c r="E99" s="5"/>
      <c r="F99" s="30">
        <f t="shared" si="52"/>
        <v>0</v>
      </c>
      <c r="G99" s="31">
        <f t="shared" si="2"/>
        <v>0.1</v>
      </c>
      <c r="H99" s="45">
        <f t="shared" si="53"/>
        <v>0</v>
      </c>
      <c r="I99" s="26"/>
      <c r="J99" s="5"/>
      <c r="K99" s="45">
        <f t="shared" si="54"/>
        <v>0</v>
      </c>
      <c r="L99" s="123">
        <f t="shared" si="55"/>
        <v>0</v>
      </c>
    </row>
    <row r="100" spans="1:12" customFormat="1" ht="12.5" x14ac:dyDescent="0.25">
      <c r="A100" s="217"/>
      <c r="B100" s="34"/>
      <c r="C100" s="163" t="str">
        <f t="shared" si="0"/>
        <v>FC</v>
      </c>
      <c r="D100" s="43"/>
      <c r="E100" s="5"/>
      <c r="F100" s="30">
        <f t="shared" si="52"/>
        <v>0</v>
      </c>
      <c r="G100" s="31">
        <f t="shared" si="2"/>
        <v>0.1</v>
      </c>
      <c r="H100" s="45">
        <f t="shared" si="53"/>
        <v>0</v>
      </c>
      <c r="I100" s="26"/>
      <c r="J100" s="5"/>
      <c r="K100" s="45">
        <f t="shared" si="54"/>
        <v>0</v>
      </c>
      <c r="L100" s="123">
        <f t="shared" si="55"/>
        <v>0</v>
      </c>
    </row>
    <row r="101" spans="1:12" customFormat="1" ht="12.5" x14ac:dyDescent="0.25">
      <c r="A101" s="217"/>
      <c r="B101" s="34"/>
      <c r="C101" s="163"/>
      <c r="D101" s="43"/>
      <c r="E101" s="5"/>
      <c r="F101" s="30"/>
      <c r="G101" s="31"/>
      <c r="H101" s="45"/>
      <c r="I101" s="26"/>
      <c r="J101" s="5"/>
      <c r="K101" s="45"/>
      <c r="L101" s="123"/>
    </row>
    <row r="102" spans="1:12" customFormat="1" ht="13" thickBot="1" x14ac:dyDescent="0.3">
      <c r="A102" s="217"/>
      <c r="B102" s="34"/>
      <c r="C102" s="163"/>
      <c r="D102" s="43"/>
      <c r="E102" s="5"/>
      <c r="F102" s="30"/>
      <c r="G102" s="31"/>
      <c r="H102" s="45"/>
      <c r="I102" s="26"/>
      <c r="J102" s="5"/>
      <c r="K102" s="45"/>
      <c r="L102" s="123"/>
    </row>
    <row r="103" spans="1:12" customFormat="1" ht="13.5" thickBot="1" x14ac:dyDescent="0.35">
      <c r="A103" s="298"/>
      <c r="B103" s="170" t="str">
        <f>+"SUB-TOTAL:  "&amp;A15</f>
        <v>SUB-TOTAL:  G3.1</v>
      </c>
      <c r="C103" s="165"/>
      <c r="D103" s="74"/>
      <c r="E103" s="75">
        <f>SUM(E15:E102)</f>
        <v>0</v>
      </c>
      <c r="F103" s="75">
        <f>SUM(F15:F102)</f>
        <v>0</v>
      </c>
      <c r="G103" s="76">
        <f>$B$8</f>
        <v>0.1</v>
      </c>
      <c r="H103" s="121">
        <f>SUM(H15:H102)</f>
        <v>0</v>
      </c>
      <c r="I103" s="122"/>
      <c r="J103" s="75">
        <f>SUM(J15:J102)</f>
        <v>0</v>
      </c>
      <c r="K103" s="121">
        <f>SUM(K15:K102)</f>
        <v>0</v>
      </c>
      <c r="L103" s="117">
        <f>SUM(L15:L102)</f>
        <v>0</v>
      </c>
    </row>
    <row r="104" spans="1:12" customFormat="1" ht="13.5" thickBot="1" x14ac:dyDescent="0.35">
      <c r="A104" s="287"/>
      <c r="B104" s="247" t="s">
        <v>71</v>
      </c>
      <c r="C104" s="248"/>
      <c r="D104" s="249"/>
      <c r="E104" s="250"/>
      <c r="F104" s="250"/>
      <c r="G104" s="251"/>
      <c r="H104" s="250"/>
      <c r="I104" s="252"/>
      <c r="J104" s="250"/>
      <c r="K104" s="253"/>
      <c r="L104" s="117">
        <f>0.15*L103</f>
        <v>0</v>
      </c>
    </row>
    <row r="105" spans="1:12" ht="10.5" x14ac:dyDescent="0.25">
      <c r="D105" s="288"/>
      <c r="E105" s="289"/>
      <c r="F105" s="290"/>
      <c r="H105" s="23"/>
      <c r="I105" s="291"/>
      <c r="J105" s="289"/>
      <c r="K105" s="29"/>
      <c r="L105" s="29"/>
    </row>
    <row r="106" spans="1:12" ht="10.5" x14ac:dyDescent="0.25">
      <c r="D106" s="288"/>
      <c r="E106" s="289"/>
      <c r="F106" s="290"/>
      <c r="H106" s="23"/>
      <c r="I106" s="291"/>
      <c r="J106" s="289"/>
      <c r="K106" s="29"/>
      <c r="L106" s="29"/>
    </row>
    <row r="107" spans="1:12" ht="10.5" x14ac:dyDescent="0.25">
      <c r="D107" s="288"/>
      <c r="E107" s="289"/>
      <c r="F107" s="290"/>
      <c r="H107" s="23"/>
      <c r="I107" s="291"/>
      <c r="J107" s="289"/>
      <c r="K107" s="29"/>
      <c r="L107" s="29"/>
    </row>
    <row r="108" spans="1:12" ht="10.5" x14ac:dyDescent="0.25">
      <c r="D108" s="288"/>
      <c r="E108" s="289"/>
      <c r="F108" s="290"/>
      <c r="H108" s="23"/>
      <c r="I108" s="291"/>
      <c r="J108" s="289"/>
      <c r="K108" s="29"/>
      <c r="L108" s="29"/>
    </row>
    <row r="109" spans="1:12" ht="10.5" x14ac:dyDescent="0.25">
      <c r="D109" s="288"/>
      <c r="E109" s="289"/>
      <c r="F109" s="290"/>
      <c r="H109" s="23"/>
      <c r="I109" s="291"/>
      <c r="J109" s="289"/>
      <c r="K109" s="29"/>
      <c r="L109" s="29"/>
    </row>
    <row r="110" spans="1:12" ht="10.5" x14ac:dyDescent="0.25">
      <c r="D110" s="288"/>
      <c r="E110" s="289"/>
      <c r="F110" s="290"/>
      <c r="H110" s="23"/>
      <c r="I110" s="291"/>
      <c r="J110" s="289"/>
      <c r="K110" s="29"/>
      <c r="L110" s="29"/>
    </row>
    <row r="111" spans="1:12" ht="10.5" x14ac:dyDescent="0.25">
      <c r="D111" s="288"/>
      <c r="E111" s="289"/>
      <c r="F111" s="290"/>
      <c r="H111" s="23"/>
      <c r="I111" s="291"/>
      <c r="J111" s="289"/>
      <c r="K111" s="29"/>
      <c r="L111" s="29"/>
    </row>
    <row r="112" spans="1:12" ht="10.5" x14ac:dyDescent="0.25">
      <c r="D112" s="288"/>
      <c r="E112" s="289"/>
      <c r="F112" s="290"/>
      <c r="H112" s="23"/>
      <c r="I112" s="291"/>
      <c r="J112" s="289"/>
      <c r="K112" s="29"/>
      <c r="L112" s="29"/>
    </row>
    <row r="113" spans="4:12" ht="10.5" x14ac:dyDescent="0.25">
      <c r="D113" s="288"/>
      <c r="E113" s="289"/>
      <c r="F113" s="290"/>
      <c r="H113" s="23"/>
      <c r="I113" s="291"/>
      <c r="J113" s="289"/>
      <c r="K113" s="29"/>
      <c r="L113" s="29"/>
    </row>
    <row r="114" spans="4:12" ht="10.5" x14ac:dyDescent="0.25">
      <c r="D114" s="288"/>
      <c r="E114" s="289"/>
      <c r="F114" s="290"/>
      <c r="H114" s="23"/>
      <c r="I114" s="291"/>
      <c r="J114" s="289"/>
      <c r="K114" s="29"/>
      <c r="L114" s="29"/>
    </row>
    <row r="115" spans="4:12" ht="10.5" x14ac:dyDescent="0.25">
      <c r="D115" s="288"/>
      <c r="E115" s="289"/>
      <c r="F115" s="290"/>
      <c r="H115" s="23"/>
      <c r="I115" s="291"/>
      <c r="J115" s="289"/>
      <c r="K115" s="29"/>
      <c r="L115" s="29"/>
    </row>
    <row r="116" spans="4:12" ht="10.5" x14ac:dyDescent="0.25">
      <c r="D116" s="288"/>
      <c r="E116" s="289"/>
      <c r="F116" s="290"/>
      <c r="H116" s="23"/>
      <c r="I116" s="291"/>
      <c r="J116" s="289"/>
      <c r="K116" s="29"/>
      <c r="L116" s="29"/>
    </row>
    <row r="117" spans="4:12" ht="10.5" x14ac:dyDescent="0.25">
      <c r="D117" s="288"/>
      <c r="E117" s="289"/>
      <c r="F117" s="290"/>
      <c r="H117" s="23"/>
      <c r="I117" s="291"/>
      <c r="J117" s="289"/>
      <c r="K117" s="29"/>
      <c r="L117" s="29"/>
    </row>
    <row r="118" spans="4:12" ht="10.5" x14ac:dyDescent="0.25">
      <c r="D118" s="288"/>
      <c r="E118" s="289"/>
      <c r="F118" s="290"/>
      <c r="H118" s="23"/>
      <c r="I118" s="291"/>
      <c r="J118" s="289"/>
      <c r="K118" s="29"/>
      <c r="L118" s="29"/>
    </row>
    <row r="119" spans="4:12" ht="10.5" x14ac:dyDescent="0.25">
      <c r="D119" s="288"/>
      <c r="E119" s="289"/>
      <c r="F119" s="290"/>
      <c r="H119" s="23"/>
      <c r="I119" s="291"/>
      <c r="J119" s="289"/>
      <c r="K119" s="29"/>
      <c r="L119" s="29"/>
    </row>
    <row r="120" spans="4:12" ht="10.5" x14ac:dyDescent="0.25">
      <c r="D120" s="288"/>
      <c r="E120" s="289"/>
      <c r="F120" s="290"/>
      <c r="H120" s="23"/>
      <c r="I120" s="291"/>
      <c r="J120" s="289"/>
      <c r="K120" s="29"/>
      <c r="L120" s="29"/>
    </row>
    <row r="121" spans="4:12" ht="10.5" x14ac:dyDescent="0.25">
      <c r="D121" s="288"/>
      <c r="E121" s="289"/>
      <c r="F121" s="290"/>
      <c r="H121" s="23"/>
      <c r="I121" s="291"/>
      <c r="J121" s="289"/>
      <c r="K121" s="29"/>
      <c r="L121" s="29"/>
    </row>
    <row r="122" spans="4:12" ht="10.5" x14ac:dyDescent="0.25">
      <c r="D122" s="288"/>
      <c r="E122" s="289"/>
      <c r="F122" s="290"/>
      <c r="H122" s="23"/>
      <c r="I122" s="291"/>
      <c r="J122" s="289"/>
      <c r="K122" s="29"/>
      <c r="L122" s="29"/>
    </row>
    <row r="123" spans="4:12" ht="10.5" x14ac:dyDescent="0.25">
      <c r="D123" s="288"/>
      <c r="E123" s="289"/>
      <c r="F123" s="290"/>
      <c r="H123" s="23"/>
      <c r="I123" s="291"/>
      <c r="J123" s="289"/>
      <c r="K123" s="29"/>
      <c r="L123" s="29"/>
    </row>
    <row r="124" spans="4:12" ht="10.5" x14ac:dyDescent="0.25">
      <c r="D124" s="288"/>
      <c r="E124" s="289"/>
      <c r="F124" s="290"/>
      <c r="H124" s="23"/>
      <c r="I124" s="291"/>
      <c r="J124" s="289"/>
      <c r="K124" s="29"/>
      <c r="L124" s="29"/>
    </row>
    <row r="125" spans="4:12" ht="10.5" x14ac:dyDescent="0.25">
      <c r="D125" s="288"/>
      <c r="E125" s="289"/>
      <c r="F125" s="290"/>
      <c r="H125" s="23"/>
      <c r="I125" s="291"/>
      <c r="J125" s="289"/>
      <c r="K125" s="29"/>
      <c r="L125" s="29"/>
    </row>
    <row r="126" spans="4:12" ht="10.5" x14ac:dyDescent="0.25">
      <c r="D126" s="288"/>
      <c r="E126" s="289"/>
      <c r="F126" s="290"/>
      <c r="H126" s="23"/>
      <c r="I126" s="291"/>
      <c r="J126" s="289"/>
      <c r="K126" s="29"/>
      <c r="L126" s="29"/>
    </row>
    <row r="127" spans="4:12" ht="10.5" x14ac:dyDescent="0.25">
      <c r="D127" s="288"/>
      <c r="E127" s="289"/>
      <c r="F127" s="290"/>
      <c r="H127" s="23"/>
      <c r="I127" s="291"/>
      <c r="J127" s="289"/>
      <c r="K127" s="29"/>
      <c r="L127" s="29"/>
    </row>
    <row r="128" spans="4:12" ht="10.5" x14ac:dyDescent="0.25">
      <c r="D128" s="288"/>
      <c r="E128" s="289"/>
      <c r="F128" s="290"/>
      <c r="H128" s="23"/>
      <c r="I128" s="291"/>
      <c r="J128" s="289"/>
      <c r="K128" s="29"/>
      <c r="L128" s="29"/>
    </row>
    <row r="129" spans="4:12" ht="10.5" x14ac:dyDescent="0.25">
      <c r="D129" s="288"/>
      <c r="E129" s="289"/>
      <c r="F129" s="290"/>
      <c r="H129" s="23"/>
      <c r="I129" s="291"/>
      <c r="J129" s="289"/>
      <c r="K129" s="29"/>
      <c r="L129" s="29"/>
    </row>
    <row r="130" spans="4:12" ht="10.5" x14ac:dyDescent="0.25">
      <c r="D130" s="288"/>
      <c r="E130" s="289"/>
      <c r="F130" s="290"/>
      <c r="H130" s="23"/>
      <c r="I130" s="291"/>
      <c r="J130" s="289"/>
      <c r="K130" s="29"/>
      <c r="L130" s="29"/>
    </row>
    <row r="131" spans="4:12" ht="10.5" x14ac:dyDescent="0.25">
      <c r="D131" s="288"/>
      <c r="E131" s="289"/>
      <c r="F131" s="290"/>
      <c r="H131" s="23"/>
      <c r="I131" s="291"/>
      <c r="J131" s="289"/>
      <c r="K131" s="29"/>
      <c r="L131" s="29"/>
    </row>
    <row r="132" spans="4:12" ht="10.5" x14ac:dyDescent="0.25">
      <c r="D132" s="288"/>
      <c r="E132" s="289"/>
      <c r="F132" s="290"/>
      <c r="H132" s="23"/>
      <c r="I132" s="291"/>
      <c r="J132" s="289"/>
      <c r="K132" s="29"/>
      <c r="L132" s="29"/>
    </row>
    <row r="133" spans="4:12" ht="10.5" x14ac:dyDescent="0.25">
      <c r="D133" s="288"/>
      <c r="E133" s="289"/>
      <c r="F133" s="290"/>
      <c r="H133" s="23"/>
      <c r="I133" s="291"/>
      <c r="J133" s="289"/>
      <c r="K133" s="29"/>
      <c r="L133" s="29"/>
    </row>
    <row r="134" spans="4:12" ht="10.5" x14ac:dyDescent="0.25">
      <c r="D134" s="288"/>
      <c r="E134" s="289"/>
      <c r="F134" s="290"/>
      <c r="H134" s="23"/>
      <c r="I134" s="291"/>
      <c r="J134" s="289"/>
      <c r="K134" s="29"/>
      <c r="L134" s="29"/>
    </row>
    <row r="135" spans="4:12" ht="10.5" x14ac:dyDescent="0.25">
      <c r="D135" s="288"/>
      <c r="E135" s="289"/>
      <c r="F135" s="290"/>
      <c r="H135" s="23"/>
      <c r="I135" s="291"/>
      <c r="J135" s="289"/>
      <c r="K135" s="29"/>
      <c r="L135" s="29"/>
    </row>
    <row r="136" spans="4:12" ht="10.5" x14ac:dyDescent="0.25">
      <c r="D136" s="288"/>
      <c r="E136" s="289"/>
      <c r="F136" s="290"/>
      <c r="H136" s="23"/>
      <c r="I136" s="291"/>
      <c r="J136" s="289"/>
      <c r="K136" s="29"/>
      <c r="L136" s="29"/>
    </row>
    <row r="137" spans="4:12" ht="10.5" x14ac:dyDescent="0.25">
      <c r="D137" s="288"/>
      <c r="E137" s="289"/>
      <c r="F137" s="290"/>
      <c r="H137" s="23"/>
      <c r="I137" s="291"/>
      <c r="J137" s="289"/>
      <c r="K137" s="29"/>
      <c r="L137" s="29"/>
    </row>
    <row r="138" spans="4:12" ht="10.5" x14ac:dyDescent="0.25">
      <c r="D138" s="288"/>
      <c r="E138" s="289"/>
      <c r="F138" s="290"/>
      <c r="H138" s="23"/>
      <c r="I138" s="291"/>
      <c r="J138" s="289"/>
      <c r="K138" s="29"/>
      <c r="L138" s="29"/>
    </row>
    <row r="139" spans="4:12" ht="10.5" x14ac:dyDescent="0.25">
      <c r="D139" s="288"/>
      <c r="E139" s="289"/>
      <c r="F139" s="290"/>
      <c r="H139" s="23"/>
      <c r="I139" s="291"/>
      <c r="J139" s="289"/>
      <c r="K139" s="29"/>
      <c r="L139" s="29"/>
    </row>
    <row r="140" spans="4:12" ht="10.5" x14ac:dyDescent="0.25">
      <c r="D140" s="288"/>
      <c r="E140" s="289"/>
      <c r="F140" s="290"/>
      <c r="H140" s="23"/>
      <c r="I140" s="291"/>
      <c r="J140" s="289"/>
      <c r="K140" s="29"/>
      <c r="L140" s="29"/>
    </row>
    <row r="141" spans="4:12" ht="10.5" x14ac:dyDescent="0.25">
      <c r="D141" s="288"/>
      <c r="E141" s="289"/>
      <c r="F141" s="290"/>
      <c r="H141" s="23"/>
      <c r="I141" s="291"/>
      <c r="J141" s="289"/>
      <c r="K141" s="29"/>
      <c r="L141" s="29"/>
    </row>
    <row r="142" spans="4:12" ht="10.5" x14ac:dyDescent="0.25">
      <c r="D142" s="288"/>
      <c r="E142" s="289"/>
      <c r="F142" s="290"/>
      <c r="H142" s="23"/>
      <c r="I142" s="291"/>
      <c r="J142" s="289"/>
      <c r="K142" s="29"/>
      <c r="L142" s="29"/>
    </row>
    <row r="143" spans="4:12" ht="10.5" x14ac:dyDescent="0.25">
      <c r="D143" s="288"/>
      <c r="E143" s="289"/>
      <c r="F143" s="290"/>
      <c r="H143" s="23"/>
      <c r="I143" s="291"/>
      <c r="J143" s="289"/>
      <c r="K143" s="29"/>
      <c r="L143" s="29"/>
    </row>
    <row r="144" spans="4:12" ht="10.5" x14ac:dyDescent="0.25">
      <c r="D144" s="288"/>
      <c r="E144" s="289"/>
      <c r="F144" s="290"/>
      <c r="H144" s="23"/>
      <c r="I144" s="291"/>
      <c r="J144" s="289"/>
      <c r="K144" s="29"/>
      <c r="L144" s="29"/>
    </row>
    <row r="145" spans="4:12" ht="10.5" x14ac:dyDescent="0.25">
      <c r="D145" s="288"/>
      <c r="E145" s="289"/>
      <c r="F145" s="290"/>
      <c r="H145" s="23"/>
      <c r="I145" s="291"/>
      <c r="J145" s="289"/>
      <c r="K145" s="29"/>
      <c r="L145" s="29"/>
    </row>
    <row r="146" spans="4:12" ht="10.5" x14ac:dyDescent="0.25">
      <c r="D146" s="288"/>
      <c r="E146" s="289"/>
      <c r="F146" s="290"/>
      <c r="H146" s="23"/>
      <c r="I146" s="291"/>
      <c r="J146" s="289"/>
      <c r="K146" s="29"/>
      <c r="L146" s="29"/>
    </row>
    <row r="147" spans="4:12" ht="10.5" x14ac:dyDescent="0.25">
      <c r="D147" s="288"/>
      <c r="E147" s="289"/>
      <c r="F147" s="290"/>
      <c r="H147" s="23"/>
      <c r="I147" s="291"/>
      <c r="J147" s="289"/>
      <c r="K147" s="29"/>
      <c r="L147" s="29"/>
    </row>
    <row r="148" spans="4:12" ht="10.5" x14ac:dyDescent="0.25">
      <c r="D148" s="288"/>
      <c r="E148" s="289"/>
      <c r="F148" s="290"/>
      <c r="H148" s="23"/>
      <c r="I148" s="291"/>
      <c r="J148" s="289"/>
      <c r="K148" s="29"/>
      <c r="L148" s="29"/>
    </row>
    <row r="149" spans="4:12" ht="10.5" x14ac:dyDescent="0.25">
      <c r="D149" s="288"/>
      <c r="E149" s="289"/>
      <c r="F149" s="290"/>
      <c r="H149" s="23"/>
      <c r="I149" s="291"/>
      <c r="J149" s="289"/>
      <c r="K149" s="29"/>
      <c r="L149" s="29"/>
    </row>
    <row r="150" spans="4:12" ht="10.5" x14ac:dyDescent="0.25">
      <c r="D150" s="288"/>
      <c r="E150" s="289"/>
      <c r="F150" s="290"/>
      <c r="H150" s="23"/>
      <c r="I150" s="291"/>
      <c r="J150" s="289"/>
      <c r="K150" s="29"/>
      <c r="L150" s="29"/>
    </row>
    <row r="151" spans="4:12" ht="10.5" x14ac:dyDescent="0.25">
      <c r="D151" s="288"/>
      <c r="E151" s="289"/>
      <c r="F151" s="290"/>
      <c r="H151" s="23"/>
      <c r="I151" s="291"/>
      <c r="J151" s="289"/>
      <c r="K151" s="29"/>
      <c r="L151" s="29"/>
    </row>
    <row r="152" spans="4:12" ht="10.5" x14ac:dyDescent="0.25">
      <c r="D152" s="288"/>
      <c r="E152" s="289"/>
      <c r="F152" s="290"/>
      <c r="H152" s="23"/>
      <c r="I152" s="291"/>
      <c r="J152" s="289"/>
      <c r="K152" s="29"/>
      <c r="L152" s="29"/>
    </row>
    <row r="153" spans="4:12" ht="10.5" x14ac:dyDescent="0.25">
      <c r="D153" s="288"/>
      <c r="E153" s="289"/>
      <c r="F153" s="290"/>
      <c r="H153" s="23"/>
      <c r="I153" s="291"/>
      <c r="J153" s="289"/>
      <c r="K153" s="29"/>
      <c r="L153" s="29"/>
    </row>
    <row r="154" spans="4:12" ht="10.5" x14ac:dyDescent="0.25">
      <c r="D154" s="288"/>
      <c r="E154" s="289"/>
      <c r="F154" s="290"/>
      <c r="H154" s="23"/>
      <c r="I154" s="291"/>
      <c r="J154" s="289"/>
      <c r="K154" s="29"/>
      <c r="L154" s="29"/>
    </row>
    <row r="155" spans="4:12" ht="10.5" x14ac:dyDescent="0.25">
      <c r="D155" s="288"/>
      <c r="E155" s="289"/>
      <c r="F155" s="290"/>
      <c r="H155" s="23"/>
      <c r="I155" s="291"/>
      <c r="J155" s="289"/>
      <c r="K155" s="29"/>
      <c r="L155" s="29"/>
    </row>
    <row r="156" spans="4:12" ht="10.5" x14ac:dyDescent="0.25">
      <c r="D156" s="288"/>
      <c r="E156" s="289"/>
      <c r="F156" s="290"/>
      <c r="H156" s="23"/>
      <c r="I156" s="291"/>
      <c r="J156" s="289"/>
      <c r="K156" s="29"/>
      <c r="L156" s="29"/>
    </row>
    <row r="157" spans="4:12" ht="10.5" x14ac:dyDescent="0.25">
      <c r="D157" s="288"/>
      <c r="E157" s="289"/>
      <c r="F157" s="290"/>
      <c r="H157" s="23"/>
      <c r="I157" s="291"/>
      <c r="J157" s="289"/>
      <c r="K157" s="29"/>
      <c r="L157" s="29"/>
    </row>
    <row r="158" spans="4:12" ht="10.5" x14ac:dyDescent="0.25">
      <c r="D158" s="288"/>
      <c r="E158" s="289"/>
      <c r="F158" s="290"/>
      <c r="H158" s="23"/>
      <c r="I158" s="291"/>
      <c r="J158" s="289"/>
      <c r="K158" s="29"/>
      <c r="L158" s="29"/>
    </row>
    <row r="159" spans="4:12" ht="10.5" x14ac:dyDescent="0.25">
      <c r="D159" s="288"/>
      <c r="E159" s="289"/>
      <c r="F159" s="290"/>
      <c r="H159" s="23"/>
      <c r="I159" s="291"/>
      <c r="J159" s="289"/>
      <c r="K159" s="29"/>
      <c r="L159" s="29"/>
    </row>
    <row r="160" spans="4:12" ht="10.5" x14ac:dyDescent="0.25">
      <c r="D160" s="288"/>
      <c r="E160" s="289"/>
      <c r="F160" s="290"/>
      <c r="H160" s="23"/>
      <c r="I160" s="291"/>
      <c r="J160" s="289"/>
      <c r="K160" s="29"/>
      <c r="L160" s="29"/>
    </row>
    <row r="161" spans="1:12" ht="10.5" x14ac:dyDescent="0.25">
      <c r="D161" s="288"/>
      <c r="E161" s="289"/>
      <c r="F161" s="290"/>
      <c r="H161" s="23"/>
      <c r="I161" s="291"/>
      <c r="J161" s="289"/>
      <c r="K161" s="29"/>
      <c r="L161" s="29"/>
    </row>
    <row r="162" spans="1:12" ht="10.5" x14ac:dyDescent="0.25">
      <c r="D162" s="288"/>
      <c r="E162" s="289"/>
      <c r="F162" s="290"/>
      <c r="H162" s="23"/>
      <c r="I162" s="291"/>
      <c r="J162" s="289"/>
      <c r="K162" s="29"/>
      <c r="L162" s="29"/>
    </row>
    <row r="163" spans="1:12" ht="10.5" x14ac:dyDescent="0.25">
      <c r="D163" s="288"/>
      <c r="E163" s="289"/>
      <c r="F163" s="290"/>
      <c r="H163" s="23"/>
      <c r="I163" s="291"/>
      <c r="J163" s="289"/>
      <c r="K163" s="29"/>
      <c r="L163" s="29"/>
    </row>
    <row r="164" spans="1:12" x14ac:dyDescent="0.2">
      <c r="E164" s="292"/>
      <c r="F164" s="293"/>
    </row>
    <row r="165" spans="1:12" x14ac:dyDescent="0.2">
      <c r="E165" s="292"/>
      <c r="F165" s="293"/>
    </row>
    <row r="166" spans="1:12" customFormat="1" x14ac:dyDescent="0.2">
      <c r="A166" s="2"/>
      <c r="B166" s="2"/>
      <c r="C166" s="2"/>
      <c r="D166" s="2"/>
      <c r="E166" s="292"/>
      <c r="F166" s="293"/>
      <c r="J166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E65F9-A5E2-4701-8D71-2D4F47DA39AC}">
  <sheetPr>
    <tabColor rgb="FF00B050"/>
  </sheetPr>
  <dimension ref="A1:L157"/>
  <sheetViews>
    <sheetView showGridLines="0" topLeftCell="A51" zoomScale="115" zoomScaleNormal="100" workbookViewId="0">
      <selection activeCell="B76" sqref="B76"/>
    </sheetView>
  </sheetViews>
  <sheetFormatPr defaultColWidth="9.33203125" defaultRowHeight="10" x14ac:dyDescent="0.2"/>
  <cols>
    <col min="1" max="1" width="20.44140625" style="2" customWidth="1"/>
    <col min="2" max="2" width="66" style="315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115</v>
      </c>
      <c r="B1" s="348"/>
      <c r="C1"/>
      <c r="D1"/>
      <c r="E1"/>
      <c r="J1"/>
    </row>
    <row r="2" spans="1:12" customFormat="1" ht="13" x14ac:dyDescent="0.3">
      <c r="A2" s="376" t="s">
        <v>28</v>
      </c>
      <c r="B2" s="376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305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26" x14ac:dyDescent="0.3">
      <c r="A4" s="213" t="s">
        <v>74</v>
      </c>
      <c r="B4" s="305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305" t="s">
        <v>60</v>
      </c>
      <c r="C5" s="278"/>
      <c r="D5" s="278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213" t="s">
        <v>33</v>
      </c>
      <c r="B6" s="305" t="s">
        <v>61</v>
      </c>
      <c r="C6" s="278"/>
      <c r="D6" s="278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213" t="s">
        <v>35</v>
      </c>
      <c r="B7" s="306" t="str">
        <f>Instructions!D5</f>
        <v>FC</v>
      </c>
      <c r="C7" s="278"/>
      <c r="D7" s="278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213" t="s">
        <v>36</v>
      </c>
      <c r="B8" s="306">
        <f>Instructions!D6</f>
        <v>0.1</v>
      </c>
      <c r="C8" s="278"/>
    </row>
    <row r="9" spans="1:12" customFormat="1" ht="13" thickBot="1" x14ac:dyDescent="0.3">
      <c r="A9" s="3"/>
      <c r="B9" s="307"/>
      <c r="C9" s="3"/>
      <c r="D9" s="3"/>
      <c r="E9" s="3"/>
      <c r="K9" s="3"/>
      <c r="L9" s="3"/>
    </row>
    <row r="10" spans="1:12" customFormat="1" ht="12.5" x14ac:dyDescent="0.25">
      <c r="A10" s="3"/>
      <c r="B10" s="307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07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4.5" customHeight="1" x14ac:dyDescent="0.2">
      <c r="A12" s="331" t="s">
        <v>39</v>
      </c>
      <c r="B12" s="328" t="s">
        <v>116</v>
      </c>
      <c r="C12" s="383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70" t="s">
        <v>49</v>
      </c>
    </row>
    <row r="13" spans="1:12" customFormat="1" ht="13" x14ac:dyDescent="0.2">
      <c r="A13" s="332"/>
      <c r="B13" s="329"/>
      <c r="C13" s="384"/>
      <c r="D13" s="64"/>
      <c r="E13" s="335"/>
      <c r="F13" s="335"/>
      <c r="G13" s="335"/>
      <c r="H13" s="329"/>
      <c r="I13" s="113"/>
      <c r="J13" s="335"/>
      <c r="K13" s="329"/>
      <c r="L13" s="371"/>
    </row>
    <row r="14" spans="1:12" customFormat="1" ht="13" x14ac:dyDescent="0.2">
      <c r="A14" s="375"/>
      <c r="B14" s="374"/>
      <c r="C14" s="385"/>
      <c r="D14" s="115"/>
      <c r="E14" s="373"/>
      <c r="F14" s="373"/>
      <c r="G14" s="373"/>
      <c r="H14" s="374"/>
      <c r="I14" s="114"/>
      <c r="J14" s="373"/>
      <c r="K14" s="374"/>
      <c r="L14" s="372"/>
    </row>
    <row r="15" spans="1:12" customFormat="1" ht="14" x14ac:dyDescent="0.3">
      <c r="A15" s="32" t="str">
        <f>B5</f>
        <v>G3.2</v>
      </c>
      <c r="B15" s="308" t="str">
        <f>B6</f>
        <v>Bluff Radar</v>
      </c>
      <c r="C15" s="35"/>
      <c r="D15" s="33"/>
      <c r="E15" s="33"/>
      <c r="F15" s="68"/>
      <c r="G15" s="68"/>
      <c r="H15" s="69"/>
      <c r="I15" s="35"/>
      <c r="J15" s="33"/>
      <c r="K15" s="69"/>
      <c r="L15" s="144"/>
    </row>
    <row r="16" spans="1:12" customFormat="1" ht="37.5" x14ac:dyDescent="0.3">
      <c r="A16" s="17"/>
      <c r="B16" s="166" t="s">
        <v>117</v>
      </c>
      <c r="C16" s="164"/>
      <c r="D16" s="296"/>
      <c r="E16" s="15"/>
      <c r="F16" s="15"/>
      <c r="G16" s="16"/>
      <c r="H16" s="21"/>
      <c r="I16" s="25"/>
      <c r="J16" s="15"/>
      <c r="K16" s="21"/>
      <c r="L16" s="24"/>
    </row>
    <row r="17" spans="1:12" customFormat="1" ht="13" x14ac:dyDescent="0.3">
      <c r="A17" s="297"/>
      <c r="B17" s="309"/>
      <c r="C17" s="220"/>
      <c r="D17" s="233"/>
      <c r="E17" s="222"/>
      <c r="F17" s="222"/>
      <c r="G17" s="229"/>
      <c r="H17" s="230"/>
      <c r="I17" s="231"/>
      <c r="J17" s="222"/>
      <c r="K17" s="230"/>
      <c r="L17" s="232"/>
    </row>
    <row r="18" spans="1:12" customFormat="1" ht="13" x14ac:dyDescent="0.3">
      <c r="A18" s="162"/>
      <c r="B18" s="310" t="s">
        <v>118</v>
      </c>
      <c r="C18" s="164"/>
      <c r="D18" s="296"/>
      <c r="E18" s="15"/>
      <c r="F18" s="15"/>
      <c r="G18" s="16"/>
      <c r="H18" s="21"/>
      <c r="I18" s="25"/>
      <c r="J18" s="15"/>
      <c r="K18" s="21"/>
      <c r="L18" s="24"/>
    </row>
    <row r="19" spans="1:12" customFormat="1" ht="25.5" x14ac:dyDescent="0.25">
      <c r="A19" s="217"/>
      <c r="B19" s="311" t="s">
        <v>138</v>
      </c>
      <c r="C19" s="163"/>
      <c r="D19" s="43"/>
      <c r="E19" s="5"/>
      <c r="F19" s="30"/>
      <c r="G19" s="31"/>
      <c r="H19" s="45"/>
      <c r="I19" s="26"/>
      <c r="J19" s="5"/>
      <c r="K19" s="45"/>
      <c r="L19" s="123"/>
    </row>
    <row r="20" spans="1:12" customFormat="1" ht="12.5" x14ac:dyDescent="0.25">
      <c r="A20" s="9"/>
      <c r="B20" s="34" t="s">
        <v>119</v>
      </c>
      <c r="C20" s="163" t="str">
        <f t="shared" ref="C20:C92" si="0">$B$7</f>
        <v>FC</v>
      </c>
      <c r="D20" s="43"/>
      <c r="E20" s="5"/>
      <c r="F20" s="30">
        <f t="shared" ref="F20" si="1">D20*E20</f>
        <v>0</v>
      </c>
      <c r="G20" s="31">
        <f t="shared" ref="G20:G92" si="2">$B$8</f>
        <v>0.1</v>
      </c>
      <c r="H20" s="45">
        <f t="shared" ref="H20:H88" si="3">IF(G20&lt;&gt;0,F20/G20,0)</f>
        <v>0</v>
      </c>
      <c r="I20" s="43"/>
      <c r="J20" s="5"/>
      <c r="K20" s="45">
        <f t="shared" ref="K20:K88" si="4">I20*J20</f>
        <v>0</v>
      </c>
      <c r="L20" s="123">
        <f t="shared" ref="L20:L91" si="5">IF(OR(J20&gt;0,H20&gt;0),H20+K20,0)</f>
        <v>0</v>
      </c>
    </row>
    <row r="21" spans="1:12" customFormat="1" ht="12.5" x14ac:dyDescent="0.25">
      <c r="A21" s="9"/>
      <c r="B21" s="34" t="s">
        <v>120</v>
      </c>
      <c r="C21" s="163" t="str">
        <f t="shared" si="0"/>
        <v>FC</v>
      </c>
      <c r="D21" s="43"/>
      <c r="E21" s="5"/>
      <c r="F21" s="30">
        <f t="shared" ref="F21:F39" si="6">D21*E21</f>
        <v>0</v>
      </c>
      <c r="G21" s="31">
        <f t="shared" si="2"/>
        <v>0.1</v>
      </c>
      <c r="H21" s="45">
        <f t="shared" ref="H21:H39" si="7">IF(G21&lt;&gt;0,F21/G21,0)</f>
        <v>0</v>
      </c>
      <c r="I21" s="43"/>
      <c r="J21" s="5"/>
      <c r="K21" s="45">
        <f t="shared" ref="K21:K39" si="8">I21*J21</f>
        <v>0</v>
      </c>
      <c r="L21" s="123">
        <f t="shared" ref="L21:L39" si="9">IF(OR(J21&gt;0,H21&gt;0),H21+K21,0)</f>
        <v>0</v>
      </c>
    </row>
    <row r="22" spans="1:12" customFormat="1" ht="12.5" x14ac:dyDescent="0.25">
      <c r="A22" s="9"/>
      <c r="B22" s="34" t="s">
        <v>121</v>
      </c>
      <c r="C22" s="163" t="str">
        <f t="shared" si="0"/>
        <v>FC</v>
      </c>
      <c r="D22" s="43"/>
      <c r="E22" s="5"/>
      <c r="F22" s="30">
        <f t="shared" si="6"/>
        <v>0</v>
      </c>
      <c r="G22" s="31">
        <f t="shared" si="2"/>
        <v>0.1</v>
      </c>
      <c r="H22" s="45">
        <f t="shared" si="7"/>
        <v>0</v>
      </c>
      <c r="I22" s="43"/>
      <c r="J22" s="5"/>
      <c r="K22" s="45">
        <f t="shared" si="8"/>
        <v>0</v>
      </c>
      <c r="L22" s="123">
        <f t="shared" si="9"/>
        <v>0</v>
      </c>
    </row>
    <row r="23" spans="1:12" customFormat="1" ht="12.5" x14ac:dyDescent="0.25">
      <c r="A23" s="9"/>
      <c r="B23" s="34" t="s">
        <v>122</v>
      </c>
      <c r="C23" s="163" t="str">
        <f t="shared" si="0"/>
        <v>FC</v>
      </c>
      <c r="D23" s="43"/>
      <c r="E23" s="5"/>
      <c r="F23" s="30">
        <f t="shared" si="6"/>
        <v>0</v>
      </c>
      <c r="G23" s="31">
        <f t="shared" si="2"/>
        <v>0.1</v>
      </c>
      <c r="H23" s="45">
        <f t="shared" si="7"/>
        <v>0</v>
      </c>
      <c r="I23" s="43"/>
      <c r="J23" s="5"/>
      <c r="K23" s="45">
        <f t="shared" si="8"/>
        <v>0</v>
      </c>
      <c r="L23" s="123">
        <f t="shared" si="9"/>
        <v>0</v>
      </c>
    </row>
    <row r="24" spans="1:12" customFormat="1" ht="12.5" x14ac:dyDescent="0.25">
      <c r="A24" s="9"/>
      <c r="B24" s="34" t="s">
        <v>123</v>
      </c>
      <c r="C24" s="163" t="str">
        <f t="shared" si="0"/>
        <v>FC</v>
      </c>
      <c r="D24" s="43"/>
      <c r="E24" s="5"/>
      <c r="F24" s="30">
        <f t="shared" si="6"/>
        <v>0</v>
      </c>
      <c r="G24" s="31">
        <f t="shared" si="2"/>
        <v>0.1</v>
      </c>
      <c r="H24" s="45">
        <f t="shared" si="7"/>
        <v>0</v>
      </c>
      <c r="I24" s="43"/>
      <c r="J24" s="5"/>
      <c r="K24" s="45">
        <f t="shared" si="8"/>
        <v>0</v>
      </c>
      <c r="L24" s="123">
        <f t="shared" si="9"/>
        <v>0</v>
      </c>
    </row>
    <row r="25" spans="1:12" customFormat="1" ht="12.5" x14ac:dyDescent="0.25">
      <c r="A25" s="9"/>
      <c r="B25" s="34" t="s">
        <v>124</v>
      </c>
      <c r="C25" s="163" t="str">
        <f t="shared" si="0"/>
        <v>FC</v>
      </c>
      <c r="D25" s="43"/>
      <c r="E25" s="5"/>
      <c r="F25" s="30">
        <f t="shared" si="6"/>
        <v>0</v>
      </c>
      <c r="G25" s="31">
        <f t="shared" si="2"/>
        <v>0.1</v>
      </c>
      <c r="H25" s="45">
        <f t="shared" si="7"/>
        <v>0</v>
      </c>
      <c r="I25" s="43"/>
      <c r="J25" s="5"/>
      <c r="K25" s="45">
        <f t="shared" si="8"/>
        <v>0</v>
      </c>
      <c r="L25" s="123">
        <f t="shared" si="9"/>
        <v>0</v>
      </c>
    </row>
    <row r="26" spans="1:12" customFormat="1" ht="12.5" x14ac:dyDescent="0.25">
      <c r="A26" s="9"/>
      <c r="B26" s="34" t="s">
        <v>125</v>
      </c>
      <c r="C26" s="163" t="str">
        <f t="shared" si="0"/>
        <v>FC</v>
      </c>
      <c r="D26" s="43"/>
      <c r="E26" s="5"/>
      <c r="F26" s="30">
        <f t="shared" si="6"/>
        <v>0</v>
      </c>
      <c r="G26" s="31">
        <f t="shared" si="2"/>
        <v>0.1</v>
      </c>
      <c r="H26" s="45">
        <f t="shared" si="7"/>
        <v>0</v>
      </c>
      <c r="I26" s="43"/>
      <c r="J26" s="5"/>
      <c r="K26" s="45">
        <f t="shared" si="8"/>
        <v>0</v>
      </c>
      <c r="L26" s="123">
        <f t="shared" si="9"/>
        <v>0</v>
      </c>
    </row>
    <row r="27" spans="1:12" customFormat="1" ht="12.5" x14ac:dyDescent="0.25">
      <c r="A27" s="9"/>
      <c r="B27" s="34" t="s">
        <v>126</v>
      </c>
      <c r="C27" s="163" t="str">
        <f t="shared" si="0"/>
        <v>FC</v>
      </c>
      <c r="D27" s="43"/>
      <c r="E27" s="5"/>
      <c r="F27" s="30">
        <f t="shared" si="6"/>
        <v>0</v>
      </c>
      <c r="G27" s="31">
        <f t="shared" si="2"/>
        <v>0.1</v>
      </c>
      <c r="H27" s="45">
        <f t="shared" si="7"/>
        <v>0</v>
      </c>
      <c r="I27" s="43"/>
      <c r="J27" s="5"/>
      <c r="K27" s="45">
        <f t="shared" si="8"/>
        <v>0</v>
      </c>
      <c r="L27" s="123">
        <f t="shared" si="9"/>
        <v>0</v>
      </c>
    </row>
    <row r="28" spans="1:12" customFormat="1" ht="12.5" x14ac:dyDescent="0.25">
      <c r="A28" s="9"/>
      <c r="B28" s="34" t="s">
        <v>127</v>
      </c>
      <c r="C28" s="163" t="str">
        <f t="shared" si="0"/>
        <v>FC</v>
      </c>
      <c r="D28" s="43"/>
      <c r="E28" s="5"/>
      <c r="F28" s="30">
        <f t="shared" si="6"/>
        <v>0</v>
      </c>
      <c r="G28" s="31">
        <f t="shared" si="2"/>
        <v>0.1</v>
      </c>
      <c r="H28" s="45">
        <f t="shared" si="7"/>
        <v>0</v>
      </c>
      <c r="I28" s="43"/>
      <c r="J28" s="5"/>
      <c r="K28" s="45">
        <f t="shared" si="8"/>
        <v>0</v>
      </c>
      <c r="L28" s="123">
        <f t="shared" si="9"/>
        <v>0</v>
      </c>
    </row>
    <row r="29" spans="1:12" customFormat="1" ht="12.5" x14ac:dyDescent="0.25">
      <c r="A29" s="9"/>
      <c r="B29" s="34" t="s">
        <v>128</v>
      </c>
      <c r="C29" s="163" t="str">
        <f t="shared" si="0"/>
        <v>FC</v>
      </c>
      <c r="D29" s="43"/>
      <c r="E29" s="5"/>
      <c r="F29" s="30">
        <f t="shared" si="6"/>
        <v>0</v>
      </c>
      <c r="G29" s="31">
        <f t="shared" si="2"/>
        <v>0.1</v>
      </c>
      <c r="H29" s="45">
        <f t="shared" si="7"/>
        <v>0</v>
      </c>
      <c r="I29" s="43"/>
      <c r="J29" s="5"/>
      <c r="K29" s="45">
        <f t="shared" si="8"/>
        <v>0</v>
      </c>
      <c r="L29" s="123">
        <f t="shared" si="9"/>
        <v>0</v>
      </c>
    </row>
    <row r="30" spans="1:12" customFormat="1" ht="12.5" x14ac:dyDescent="0.25">
      <c r="A30" s="9"/>
      <c r="B30" s="34" t="s">
        <v>129</v>
      </c>
      <c r="C30" s="163" t="str">
        <f t="shared" si="0"/>
        <v>FC</v>
      </c>
      <c r="D30" s="43"/>
      <c r="E30" s="5"/>
      <c r="F30" s="30">
        <f t="shared" si="6"/>
        <v>0</v>
      </c>
      <c r="G30" s="31">
        <f t="shared" si="2"/>
        <v>0.1</v>
      </c>
      <c r="H30" s="45">
        <f t="shared" si="7"/>
        <v>0</v>
      </c>
      <c r="I30" s="43"/>
      <c r="J30" s="5"/>
      <c r="K30" s="45">
        <f t="shared" si="8"/>
        <v>0</v>
      </c>
      <c r="L30" s="123">
        <f t="shared" si="9"/>
        <v>0</v>
      </c>
    </row>
    <row r="31" spans="1:12" customFormat="1" ht="12.5" x14ac:dyDescent="0.25">
      <c r="A31" s="9"/>
      <c r="B31" s="34" t="s">
        <v>130</v>
      </c>
      <c r="C31" s="163" t="str">
        <f t="shared" si="0"/>
        <v>FC</v>
      </c>
      <c r="D31" s="43"/>
      <c r="E31" s="5"/>
      <c r="F31" s="30">
        <f t="shared" si="6"/>
        <v>0</v>
      </c>
      <c r="G31" s="31">
        <f t="shared" si="2"/>
        <v>0.1</v>
      </c>
      <c r="H31" s="45">
        <f t="shared" si="7"/>
        <v>0</v>
      </c>
      <c r="I31" s="43"/>
      <c r="J31" s="5"/>
      <c r="K31" s="45">
        <f t="shared" si="8"/>
        <v>0</v>
      </c>
      <c r="L31" s="123">
        <f t="shared" si="9"/>
        <v>0</v>
      </c>
    </row>
    <row r="32" spans="1:12" customFormat="1" ht="12.5" x14ac:dyDescent="0.25">
      <c r="A32" s="9"/>
      <c r="B32" s="34" t="s">
        <v>131</v>
      </c>
      <c r="C32" s="163" t="str">
        <f t="shared" si="0"/>
        <v>FC</v>
      </c>
      <c r="D32" s="43"/>
      <c r="E32" s="5"/>
      <c r="F32" s="30">
        <f t="shared" si="6"/>
        <v>0</v>
      </c>
      <c r="G32" s="31">
        <f t="shared" si="2"/>
        <v>0.1</v>
      </c>
      <c r="H32" s="45">
        <f t="shared" si="7"/>
        <v>0</v>
      </c>
      <c r="I32" s="43"/>
      <c r="J32" s="5"/>
      <c r="K32" s="45">
        <f t="shared" si="8"/>
        <v>0</v>
      </c>
      <c r="L32" s="123">
        <f t="shared" si="9"/>
        <v>0</v>
      </c>
    </row>
    <row r="33" spans="1:12" customFormat="1" ht="12.5" x14ac:dyDescent="0.25">
      <c r="A33" s="9"/>
      <c r="B33" s="34" t="s">
        <v>132</v>
      </c>
      <c r="C33" s="163" t="str">
        <f t="shared" si="0"/>
        <v>FC</v>
      </c>
      <c r="D33" s="43"/>
      <c r="E33" s="5"/>
      <c r="F33" s="30">
        <f t="shared" si="6"/>
        <v>0</v>
      </c>
      <c r="G33" s="31">
        <f t="shared" si="2"/>
        <v>0.1</v>
      </c>
      <c r="H33" s="45">
        <f t="shared" si="7"/>
        <v>0</v>
      </c>
      <c r="I33" s="43"/>
      <c r="J33" s="5"/>
      <c r="K33" s="45">
        <f t="shared" si="8"/>
        <v>0</v>
      </c>
      <c r="L33" s="123">
        <f t="shared" si="9"/>
        <v>0</v>
      </c>
    </row>
    <row r="34" spans="1:12" customFormat="1" ht="12.5" x14ac:dyDescent="0.25">
      <c r="A34" s="217"/>
      <c r="B34" s="34" t="s">
        <v>133</v>
      </c>
      <c r="C34" s="163" t="str">
        <f t="shared" si="0"/>
        <v>FC</v>
      </c>
      <c r="D34" s="43"/>
      <c r="E34" s="5"/>
      <c r="F34" s="30">
        <f t="shared" si="6"/>
        <v>0</v>
      </c>
      <c r="G34" s="31">
        <f t="shared" si="2"/>
        <v>0.1</v>
      </c>
      <c r="H34" s="45">
        <f t="shared" si="7"/>
        <v>0</v>
      </c>
      <c r="I34" s="43"/>
      <c r="J34" s="5"/>
      <c r="K34" s="45">
        <f t="shared" si="8"/>
        <v>0</v>
      </c>
      <c r="L34" s="123">
        <f t="shared" si="9"/>
        <v>0</v>
      </c>
    </row>
    <row r="35" spans="1:12" customFormat="1" ht="12.5" x14ac:dyDescent="0.25">
      <c r="A35" s="217"/>
      <c r="B35" s="34" t="s">
        <v>134</v>
      </c>
      <c r="C35" s="163" t="str">
        <f t="shared" si="0"/>
        <v>FC</v>
      </c>
      <c r="D35" s="43"/>
      <c r="E35" s="5"/>
      <c r="F35" s="30">
        <f t="shared" si="6"/>
        <v>0</v>
      </c>
      <c r="G35" s="31">
        <f t="shared" si="2"/>
        <v>0.1</v>
      </c>
      <c r="H35" s="45">
        <f t="shared" si="7"/>
        <v>0</v>
      </c>
      <c r="I35" s="43"/>
      <c r="J35" s="5"/>
      <c r="K35" s="45">
        <f t="shared" si="8"/>
        <v>0</v>
      </c>
      <c r="L35" s="123">
        <f t="shared" si="9"/>
        <v>0</v>
      </c>
    </row>
    <row r="36" spans="1:12" customFormat="1" ht="12.5" x14ac:dyDescent="0.25">
      <c r="A36" s="217"/>
      <c r="B36" s="34" t="s">
        <v>135</v>
      </c>
      <c r="C36" s="163" t="str">
        <f t="shared" si="0"/>
        <v>FC</v>
      </c>
      <c r="D36" s="43"/>
      <c r="E36" s="5"/>
      <c r="F36" s="30">
        <f t="shared" si="6"/>
        <v>0</v>
      </c>
      <c r="G36" s="31">
        <f t="shared" si="2"/>
        <v>0.1</v>
      </c>
      <c r="H36" s="45">
        <f t="shared" si="7"/>
        <v>0</v>
      </c>
      <c r="I36" s="43"/>
      <c r="J36" s="5"/>
      <c r="K36" s="45">
        <f t="shared" si="8"/>
        <v>0</v>
      </c>
      <c r="L36" s="123">
        <f t="shared" si="9"/>
        <v>0</v>
      </c>
    </row>
    <row r="37" spans="1:12" customFormat="1" ht="12.5" x14ac:dyDescent="0.25">
      <c r="A37" s="217"/>
      <c r="B37" s="34" t="s">
        <v>136</v>
      </c>
      <c r="C37" s="163" t="str">
        <f t="shared" si="0"/>
        <v>FC</v>
      </c>
      <c r="D37" s="43"/>
      <c r="E37" s="5"/>
      <c r="F37" s="30">
        <f t="shared" ref="F37" si="10">D37*E37</f>
        <v>0</v>
      </c>
      <c r="G37" s="31">
        <f t="shared" si="2"/>
        <v>0.1</v>
      </c>
      <c r="H37" s="45">
        <f t="shared" ref="H37" si="11">IF(G37&lt;&gt;0,F37/G37,0)</f>
        <v>0</v>
      </c>
      <c r="I37" s="43"/>
      <c r="J37" s="5"/>
      <c r="K37" s="45">
        <f t="shared" ref="K37" si="12">I37*J37</f>
        <v>0</v>
      </c>
      <c r="L37" s="123">
        <f t="shared" ref="L37" si="13">IF(OR(J37&gt;0,H37&gt;0),H37+K37,0)</f>
        <v>0</v>
      </c>
    </row>
    <row r="38" spans="1:12" customFormat="1" ht="12.5" x14ac:dyDescent="0.25">
      <c r="A38" s="217"/>
      <c r="B38" s="311"/>
      <c r="C38" s="163" t="str">
        <f t="shared" si="0"/>
        <v>FC</v>
      </c>
      <c r="D38" s="43"/>
      <c r="E38" s="5"/>
      <c r="F38" s="30">
        <f t="shared" si="6"/>
        <v>0</v>
      </c>
      <c r="G38" s="31">
        <f t="shared" si="2"/>
        <v>0.1</v>
      </c>
      <c r="H38" s="45">
        <f t="shared" si="7"/>
        <v>0</v>
      </c>
      <c r="I38" s="43"/>
      <c r="J38" s="5"/>
      <c r="K38" s="45">
        <f t="shared" si="8"/>
        <v>0</v>
      </c>
      <c r="L38" s="123">
        <f t="shared" si="9"/>
        <v>0</v>
      </c>
    </row>
    <row r="39" spans="1:12" customFormat="1" ht="12.5" x14ac:dyDescent="0.25">
      <c r="A39" s="217"/>
      <c r="B39" s="311"/>
      <c r="C39" s="163" t="str">
        <f t="shared" si="0"/>
        <v>FC</v>
      </c>
      <c r="D39" s="43"/>
      <c r="E39" s="5"/>
      <c r="F39" s="30">
        <f t="shared" si="6"/>
        <v>0</v>
      </c>
      <c r="G39" s="31">
        <f t="shared" si="2"/>
        <v>0.1</v>
      </c>
      <c r="H39" s="45">
        <f t="shared" si="7"/>
        <v>0</v>
      </c>
      <c r="I39" s="43"/>
      <c r="J39" s="5"/>
      <c r="K39" s="45">
        <f t="shared" si="8"/>
        <v>0</v>
      </c>
      <c r="L39" s="123">
        <f t="shared" si="9"/>
        <v>0</v>
      </c>
    </row>
    <row r="40" spans="1:12" customFormat="1" ht="13" x14ac:dyDescent="0.3">
      <c r="A40" s="162"/>
      <c r="B40" s="310" t="s">
        <v>137</v>
      </c>
      <c r="C40" s="303"/>
      <c r="D40" s="296"/>
      <c r="E40" s="15"/>
      <c r="F40" s="15"/>
      <c r="G40" s="16"/>
      <c r="H40" s="21"/>
      <c r="I40" s="25"/>
      <c r="J40" s="15"/>
      <c r="K40" s="21"/>
      <c r="L40" s="24"/>
    </row>
    <row r="41" spans="1:12" customFormat="1" ht="25.5" x14ac:dyDescent="0.25">
      <c r="A41" s="217"/>
      <c r="B41" s="311" t="s">
        <v>138</v>
      </c>
      <c r="C41" s="163"/>
      <c r="D41" s="43"/>
      <c r="E41" s="5"/>
      <c r="F41" s="30"/>
      <c r="G41" s="31"/>
      <c r="H41" s="45"/>
      <c r="I41" s="26"/>
      <c r="J41" s="5"/>
      <c r="K41" s="45"/>
      <c r="L41" s="123"/>
    </row>
    <row r="42" spans="1:12" customFormat="1" ht="12.5" x14ac:dyDescent="0.25">
      <c r="A42" s="217"/>
      <c r="B42" s="34" t="s">
        <v>139</v>
      </c>
      <c r="C42" s="163" t="str">
        <f t="shared" ref="C42:C60" si="14">$B$7</f>
        <v>FC</v>
      </c>
      <c r="D42" s="43"/>
      <c r="E42" s="5"/>
      <c r="F42" s="30">
        <f t="shared" ref="F42:F60" si="15">D42*E42</f>
        <v>0</v>
      </c>
      <c r="G42" s="31">
        <f t="shared" ref="G42:G60" si="16">$B$8</f>
        <v>0.1</v>
      </c>
      <c r="H42" s="45">
        <f t="shared" ref="H42:H60" si="17">IF(G42&lt;&gt;0,F42/G42,0)</f>
        <v>0</v>
      </c>
      <c r="I42" s="43"/>
      <c r="J42" s="5"/>
      <c r="K42" s="45">
        <f t="shared" ref="K42:K60" si="18">I42*J42</f>
        <v>0</v>
      </c>
      <c r="L42" s="123">
        <f t="shared" ref="L42:L60" si="19">IF(OR(J42&gt;0,H42&gt;0),H42+K42,0)</f>
        <v>0</v>
      </c>
    </row>
    <row r="43" spans="1:12" customFormat="1" ht="12.5" x14ac:dyDescent="0.25">
      <c r="A43" s="217"/>
      <c r="B43" s="34" t="s">
        <v>140</v>
      </c>
      <c r="C43" s="163" t="str">
        <f t="shared" si="14"/>
        <v>FC</v>
      </c>
      <c r="D43" s="43"/>
      <c r="E43" s="5"/>
      <c r="F43" s="30">
        <f t="shared" si="15"/>
        <v>0</v>
      </c>
      <c r="G43" s="31">
        <f t="shared" si="16"/>
        <v>0.1</v>
      </c>
      <c r="H43" s="45">
        <f t="shared" si="17"/>
        <v>0</v>
      </c>
      <c r="I43" s="43"/>
      <c r="J43" s="5"/>
      <c r="K43" s="45">
        <f t="shared" si="18"/>
        <v>0</v>
      </c>
      <c r="L43" s="123">
        <f t="shared" si="19"/>
        <v>0</v>
      </c>
    </row>
    <row r="44" spans="1:12" customFormat="1" ht="12.5" x14ac:dyDescent="0.25">
      <c r="A44" s="217"/>
      <c r="B44" s="34" t="s">
        <v>141</v>
      </c>
      <c r="C44" s="163" t="str">
        <f t="shared" si="14"/>
        <v>FC</v>
      </c>
      <c r="D44" s="43"/>
      <c r="E44" s="5"/>
      <c r="F44" s="30">
        <f t="shared" si="15"/>
        <v>0</v>
      </c>
      <c r="G44" s="31">
        <f t="shared" si="16"/>
        <v>0.1</v>
      </c>
      <c r="H44" s="45">
        <f t="shared" si="17"/>
        <v>0</v>
      </c>
      <c r="I44" s="43"/>
      <c r="J44" s="5"/>
      <c r="K44" s="45">
        <f t="shared" si="18"/>
        <v>0</v>
      </c>
      <c r="L44" s="123">
        <f t="shared" si="19"/>
        <v>0</v>
      </c>
    </row>
    <row r="45" spans="1:12" customFormat="1" ht="12.5" x14ac:dyDescent="0.25">
      <c r="A45" s="217"/>
      <c r="B45" s="34" t="s">
        <v>128</v>
      </c>
      <c r="C45" s="163" t="str">
        <f t="shared" si="14"/>
        <v>FC</v>
      </c>
      <c r="D45" s="43"/>
      <c r="E45" s="5"/>
      <c r="F45" s="30">
        <f t="shared" si="15"/>
        <v>0</v>
      </c>
      <c r="G45" s="31">
        <f t="shared" si="16"/>
        <v>0.1</v>
      </c>
      <c r="H45" s="45">
        <f t="shared" si="17"/>
        <v>0</v>
      </c>
      <c r="I45" s="43"/>
      <c r="J45" s="5"/>
      <c r="K45" s="45">
        <f t="shared" si="18"/>
        <v>0</v>
      </c>
      <c r="L45" s="123">
        <f t="shared" si="19"/>
        <v>0</v>
      </c>
    </row>
    <row r="46" spans="1:12" customFormat="1" ht="12.5" x14ac:dyDescent="0.25">
      <c r="A46" s="217"/>
      <c r="B46" s="34" t="s">
        <v>142</v>
      </c>
      <c r="C46" s="163" t="str">
        <f t="shared" si="14"/>
        <v>FC</v>
      </c>
      <c r="D46" s="43"/>
      <c r="E46" s="5"/>
      <c r="F46" s="30">
        <f t="shared" si="15"/>
        <v>0</v>
      </c>
      <c r="G46" s="31">
        <f t="shared" si="16"/>
        <v>0.1</v>
      </c>
      <c r="H46" s="45">
        <f t="shared" si="17"/>
        <v>0</v>
      </c>
      <c r="I46" s="43"/>
      <c r="J46" s="5"/>
      <c r="K46" s="45">
        <f t="shared" si="18"/>
        <v>0</v>
      </c>
      <c r="L46" s="123">
        <f t="shared" si="19"/>
        <v>0</v>
      </c>
    </row>
    <row r="47" spans="1:12" customFormat="1" ht="12.5" x14ac:dyDescent="0.25">
      <c r="A47" s="217"/>
      <c r="B47" s="34" t="s">
        <v>143</v>
      </c>
      <c r="C47" s="163" t="str">
        <f t="shared" si="14"/>
        <v>FC</v>
      </c>
      <c r="D47" s="43"/>
      <c r="E47" s="5"/>
      <c r="F47" s="30">
        <f t="shared" si="15"/>
        <v>0</v>
      </c>
      <c r="G47" s="31">
        <f t="shared" si="16"/>
        <v>0.1</v>
      </c>
      <c r="H47" s="45">
        <f t="shared" si="17"/>
        <v>0</v>
      </c>
      <c r="I47" s="43"/>
      <c r="J47" s="5"/>
      <c r="K47" s="45">
        <f t="shared" si="18"/>
        <v>0</v>
      </c>
      <c r="L47" s="123">
        <f t="shared" si="19"/>
        <v>0</v>
      </c>
    </row>
    <row r="48" spans="1:12" customFormat="1" ht="12.5" x14ac:dyDescent="0.25">
      <c r="A48" s="217"/>
      <c r="B48" s="34" t="s">
        <v>144</v>
      </c>
      <c r="C48" s="163" t="str">
        <f t="shared" si="14"/>
        <v>FC</v>
      </c>
      <c r="D48" s="43"/>
      <c r="E48" s="5"/>
      <c r="F48" s="30">
        <f t="shared" si="15"/>
        <v>0</v>
      </c>
      <c r="G48" s="31">
        <f t="shared" si="16"/>
        <v>0.1</v>
      </c>
      <c r="H48" s="45">
        <f t="shared" si="17"/>
        <v>0</v>
      </c>
      <c r="I48" s="43"/>
      <c r="J48" s="5"/>
      <c r="K48" s="45">
        <f t="shared" si="18"/>
        <v>0</v>
      </c>
      <c r="L48" s="123">
        <f t="shared" si="19"/>
        <v>0</v>
      </c>
    </row>
    <row r="49" spans="1:12" customFormat="1" ht="12.5" x14ac:dyDescent="0.25">
      <c r="A49" s="217"/>
      <c r="B49" s="34" t="s">
        <v>145</v>
      </c>
      <c r="C49" s="163" t="str">
        <f t="shared" si="14"/>
        <v>FC</v>
      </c>
      <c r="D49" s="43"/>
      <c r="E49" s="5"/>
      <c r="F49" s="30">
        <f t="shared" si="15"/>
        <v>0</v>
      </c>
      <c r="G49" s="31">
        <f t="shared" si="16"/>
        <v>0.1</v>
      </c>
      <c r="H49" s="45">
        <f t="shared" si="17"/>
        <v>0</v>
      </c>
      <c r="I49" s="43"/>
      <c r="J49" s="5"/>
      <c r="K49" s="45">
        <f t="shared" si="18"/>
        <v>0</v>
      </c>
      <c r="L49" s="123">
        <f t="shared" si="19"/>
        <v>0</v>
      </c>
    </row>
    <row r="50" spans="1:12" customFormat="1" ht="12.5" x14ac:dyDescent="0.25">
      <c r="A50" s="217"/>
      <c r="B50" s="34" t="s">
        <v>146</v>
      </c>
      <c r="C50" s="163" t="str">
        <f t="shared" si="14"/>
        <v>FC</v>
      </c>
      <c r="D50" s="43"/>
      <c r="E50" s="5"/>
      <c r="F50" s="30">
        <f t="shared" si="15"/>
        <v>0</v>
      </c>
      <c r="G50" s="31">
        <f t="shared" si="16"/>
        <v>0.1</v>
      </c>
      <c r="H50" s="45">
        <f t="shared" si="17"/>
        <v>0</v>
      </c>
      <c r="I50" s="43"/>
      <c r="J50" s="5"/>
      <c r="K50" s="45">
        <f t="shared" si="18"/>
        <v>0</v>
      </c>
      <c r="L50" s="123">
        <f t="shared" si="19"/>
        <v>0</v>
      </c>
    </row>
    <row r="51" spans="1:12" customFormat="1" ht="12.5" x14ac:dyDescent="0.25">
      <c r="A51" s="217"/>
      <c r="B51" s="34" t="s">
        <v>147</v>
      </c>
      <c r="C51" s="163" t="str">
        <f t="shared" si="14"/>
        <v>FC</v>
      </c>
      <c r="D51" s="43"/>
      <c r="E51" s="5"/>
      <c r="F51" s="30">
        <f t="shared" si="15"/>
        <v>0</v>
      </c>
      <c r="G51" s="31">
        <f t="shared" si="16"/>
        <v>0.1</v>
      </c>
      <c r="H51" s="45">
        <f t="shared" si="17"/>
        <v>0</v>
      </c>
      <c r="I51" s="43"/>
      <c r="J51" s="5"/>
      <c r="K51" s="45">
        <f t="shared" si="18"/>
        <v>0</v>
      </c>
      <c r="L51" s="123">
        <f t="shared" si="19"/>
        <v>0</v>
      </c>
    </row>
    <row r="52" spans="1:12" customFormat="1" ht="12.5" x14ac:dyDescent="0.25">
      <c r="A52" s="217"/>
      <c r="B52" s="34" t="s">
        <v>148</v>
      </c>
      <c r="C52" s="163" t="str">
        <f t="shared" si="14"/>
        <v>FC</v>
      </c>
      <c r="D52" s="43"/>
      <c r="E52" s="5"/>
      <c r="F52" s="30">
        <f t="shared" si="15"/>
        <v>0</v>
      </c>
      <c r="G52" s="31">
        <f t="shared" si="16"/>
        <v>0.1</v>
      </c>
      <c r="H52" s="45">
        <f t="shared" si="17"/>
        <v>0</v>
      </c>
      <c r="I52" s="43"/>
      <c r="J52" s="5"/>
      <c r="K52" s="45">
        <f t="shared" si="18"/>
        <v>0</v>
      </c>
      <c r="L52" s="123">
        <f t="shared" si="19"/>
        <v>0</v>
      </c>
    </row>
    <row r="53" spans="1:12" customFormat="1" ht="12.5" x14ac:dyDescent="0.25">
      <c r="A53" s="217"/>
      <c r="B53" s="34" t="s">
        <v>149</v>
      </c>
      <c r="C53" s="163" t="str">
        <f t="shared" si="14"/>
        <v>FC</v>
      </c>
      <c r="D53" s="43"/>
      <c r="E53" s="5"/>
      <c r="F53" s="30">
        <f t="shared" si="15"/>
        <v>0</v>
      </c>
      <c r="G53" s="31">
        <f t="shared" si="16"/>
        <v>0.1</v>
      </c>
      <c r="H53" s="45">
        <f t="shared" si="17"/>
        <v>0</v>
      </c>
      <c r="I53" s="43"/>
      <c r="J53" s="5"/>
      <c r="K53" s="45">
        <f t="shared" si="18"/>
        <v>0</v>
      </c>
      <c r="L53" s="123">
        <f t="shared" si="19"/>
        <v>0</v>
      </c>
    </row>
    <row r="54" spans="1:12" customFormat="1" ht="12.5" x14ac:dyDescent="0.25">
      <c r="A54" s="217"/>
      <c r="B54" s="34" t="s">
        <v>150</v>
      </c>
      <c r="C54" s="163" t="str">
        <f t="shared" si="14"/>
        <v>FC</v>
      </c>
      <c r="D54" s="43"/>
      <c r="E54" s="5"/>
      <c r="F54" s="30">
        <f t="shared" si="15"/>
        <v>0</v>
      </c>
      <c r="G54" s="31">
        <f t="shared" si="16"/>
        <v>0.1</v>
      </c>
      <c r="H54" s="45">
        <f t="shared" si="17"/>
        <v>0</v>
      </c>
      <c r="I54" s="43"/>
      <c r="J54" s="5"/>
      <c r="K54" s="45">
        <f t="shared" si="18"/>
        <v>0</v>
      </c>
      <c r="L54" s="123">
        <f t="shared" si="19"/>
        <v>0</v>
      </c>
    </row>
    <row r="55" spans="1:12" customFormat="1" ht="12.5" x14ac:dyDescent="0.25">
      <c r="A55" s="217"/>
      <c r="B55" s="34" t="s">
        <v>151</v>
      </c>
      <c r="C55" s="163" t="str">
        <f t="shared" si="14"/>
        <v>FC</v>
      </c>
      <c r="D55" s="43"/>
      <c r="E55" s="5"/>
      <c r="F55" s="30">
        <f t="shared" si="15"/>
        <v>0</v>
      </c>
      <c r="G55" s="31">
        <f t="shared" si="16"/>
        <v>0.1</v>
      </c>
      <c r="H55" s="45">
        <f t="shared" si="17"/>
        <v>0</v>
      </c>
      <c r="I55" s="43"/>
      <c r="J55" s="5"/>
      <c r="K55" s="45">
        <f t="shared" si="18"/>
        <v>0</v>
      </c>
      <c r="L55" s="123">
        <f t="shared" si="19"/>
        <v>0</v>
      </c>
    </row>
    <row r="56" spans="1:12" customFormat="1" ht="12.5" x14ac:dyDescent="0.25">
      <c r="A56" s="217"/>
      <c r="B56" s="34" t="s">
        <v>152</v>
      </c>
      <c r="C56" s="163" t="str">
        <f t="shared" si="14"/>
        <v>FC</v>
      </c>
      <c r="D56" s="43"/>
      <c r="E56" s="5"/>
      <c r="F56" s="30">
        <f t="shared" si="15"/>
        <v>0</v>
      </c>
      <c r="G56" s="31">
        <f t="shared" si="16"/>
        <v>0.1</v>
      </c>
      <c r="H56" s="45">
        <f t="shared" si="17"/>
        <v>0</v>
      </c>
      <c r="I56" s="43"/>
      <c r="J56" s="5"/>
      <c r="K56" s="45">
        <f t="shared" si="18"/>
        <v>0</v>
      </c>
      <c r="L56" s="123">
        <f t="shared" si="19"/>
        <v>0</v>
      </c>
    </row>
    <row r="57" spans="1:12" customFormat="1" ht="12.5" x14ac:dyDescent="0.25">
      <c r="A57" s="217"/>
      <c r="B57" s="34" t="s">
        <v>153</v>
      </c>
      <c r="C57" s="163"/>
      <c r="D57" s="43"/>
      <c r="E57" s="5"/>
      <c r="F57" s="30"/>
      <c r="G57" s="31"/>
      <c r="H57" s="45"/>
      <c r="I57" s="43"/>
      <c r="J57" s="5"/>
      <c r="K57" s="45"/>
      <c r="L57" s="123"/>
    </row>
    <row r="58" spans="1:12" customFormat="1" ht="12.5" x14ac:dyDescent="0.25">
      <c r="A58" s="217"/>
      <c r="B58" s="34" t="s">
        <v>154</v>
      </c>
      <c r="C58" s="163" t="str">
        <f t="shared" si="14"/>
        <v>FC</v>
      </c>
      <c r="D58" s="43"/>
      <c r="E58" s="5"/>
      <c r="F58" s="30">
        <f t="shared" si="15"/>
        <v>0</v>
      </c>
      <c r="G58" s="31">
        <f t="shared" si="16"/>
        <v>0.1</v>
      </c>
      <c r="H58" s="45">
        <f t="shared" si="17"/>
        <v>0</v>
      </c>
      <c r="I58" s="43"/>
      <c r="J58" s="5"/>
      <c r="K58" s="45">
        <f t="shared" si="18"/>
        <v>0</v>
      </c>
      <c r="L58" s="123">
        <f t="shared" si="19"/>
        <v>0</v>
      </c>
    </row>
    <row r="59" spans="1:12" customFormat="1" ht="12.5" x14ac:dyDescent="0.25">
      <c r="A59" s="217"/>
      <c r="B59" s="34" t="s">
        <v>155</v>
      </c>
      <c r="C59" s="163" t="str">
        <f t="shared" si="14"/>
        <v>FC</v>
      </c>
      <c r="D59" s="43"/>
      <c r="E59" s="5"/>
      <c r="F59" s="30">
        <f t="shared" si="15"/>
        <v>0</v>
      </c>
      <c r="G59" s="31">
        <f t="shared" si="16"/>
        <v>0.1</v>
      </c>
      <c r="H59" s="45">
        <f t="shared" si="17"/>
        <v>0</v>
      </c>
      <c r="I59" s="43"/>
      <c r="J59" s="5"/>
      <c r="K59" s="45">
        <f t="shared" si="18"/>
        <v>0</v>
      </c>
      <c r="L59" s="123">
        <f t="shared" si="19"/>
        <v>0</v>
      </c>
    </row>
    <row r="60" spans="1:12" customFormat="1" ht="12.5" x14ac:dyDescent="0.25">
      <c r="A60" s="217"/>
      <c r="B60" s="34" t="s">
        <v>156</v>
      </c>
      <c r="C60" s="163" t="str">
        <f t="shared" si="14"/>
        <v>FC</v>
      </c>
      <c r="D60" s="43"/>
      <c r="E60" s="5"/>
      <c r="F60" s="30">
        <f t="shared" si="15"/>
        <v>0</v>
      </c>
      <c r="G60" s="31">
        <f t="shared" si="16"/>
        <v>0.1</v>
      </c>
      <c r="H60" s="45">
        <f t="shared" si="17"/>
        <v>0</v>
      </c>
      <c r="I60" s="43"/>
      <c r="J60" s="5"/>
      <c r="K60" s="45">
        <f t="shared" si="18"/>
        <v>0</v>
      </c>
      <c r="L60" s="123">
        <f t="shared" si="19"/>
        <v>0</v>
      </c>
    </row>
    <row r="61" spans="1:12" customFormat="1" ht="12.5" x14ac:dyDescent="0.25">
      <c r="A61" s="217"/>
      <c r="B61" s="34" t="s">
        <v>157</v>
      </c>
      <c r="C61" s="163" t="str">
        <f t="shared" si="0"/>
        <v>FC</v>
      </c>
      <c r="D61" s="43"/>
      <c r="E61" s="5"/>
      <c r="F61" s="30">
        <f t="shared" ref="F61" si="20">D61*E61</f>
        <v>0</v>
      </c>
      <c r="G61" s="31">
        <f t="shared" si="2"/>
        <v>0.1</v>
      </c>
      <c r="H61" s="45">
        <f t="shared" ref="H61" si="21">IF(G61&lt;&gt;0,F61/G61,0)</f>
        <v>0</v>
      </c>
      <c r="I61" s="26"/>
      <c r="J61" s="5"/>
      <c r="K61" s="45">
        <f t="shared" ref="K61" si="22">I61*J61</f>
        <v>0</v>
      </c>
      <c r="L61" s="123">
        <f t="shared" ref="L61" si="23">IF(OR(J61&gt;0,H61&gt;0),H61+K61,0)</f>
        <v>0</v>
      </c>
    </row>
    <row r="62" spans="1:12" customFormat="1" ht="12.5" x14ac:dyDescent="0.25">
      <c r="A62" s="217"/>
      <c r="B62" s="311"/>
      <c r="C62" s="163" t="str">
        <f t="shared" si="0"/>
        <v>FC</v>
      </c>
      <c r="D62" s="43"/>
      <c r="E62" s="5"/>
      <c r="F62" s="30">
        <f t="shared" ref="F62:F64" si="24">D62*E62</f>
        <v>0</v>
      </c>
      <c r="G62" s="31">
        <f t="shared" si="2"/>
        <v>0.1</v>
      </c>
      <c r="H62" s="45">
        <f t="shared" ref="H62:H64" si="25">IF(G62&lt;&gt;0,F62/G62,0)</f>
        <v>0</v>
      </c>
      <c r="I62" s="26"/>
      <c r="J62" s="5"/>
      <c r="K62" s="45">
        <f t="shared" ref="K62:K64" si="26">I62*J62</f>
        <v>0</v>
      </c>
      <c r="L62" s="123">
        <f t="shared" ref="L62:L64" si="27">IF(OR(J62&gt;0,H62&gt;0),H62+K62,0)</f>
        <v>0</v>
      </c>
    </row>
    <row r="63" spans="1:12" customFormat="1" ht="12.5" x14ac:dyDescent="0.25">
      <c r="A63" s="217"/>
      <c r="B63" s="311"/>
      <c r="C63" s="163" t="str">
        <f t="shared" si="0"/>
        <v>FC</v>
      </c>
      <c r="D63" s="43"/>
      <c r="E63" s="5"/>
      <c r="F63" s="30">
        <f t="shared" si="24"/>
        <v>0</v>
      </c>
      <c r="G63" s="31">
        <f t="shared" si="2"/>
        <v>0.1</v>
      </c>
      <c r="H63" s="45">
        <f t="shared" si="25"/>
        <v>0</v>
      </c>
      <c r="I63" s="26"/>
      <c r="J63" s="5"/>
      <c r="K63" s="45">
        <f t="shared" si="26"/>
        <v>0</v>
      </c>
      <c r="L63" s="123">
        <f t="shared" si="27"/>
        <v>0</v>
      </c>
    </row>
    <row r="64" spans="1:12" customFormat="1" ht="12.5" x14ac:dyDescent="0.25">
      <c r="A64" s="217"/>
      <c r="B64" s="311"/>
      <c r="C64" s="163" t="str">
        <f t="shared" si="0"/>
        <v>FC</v>
      </c>
      <c r="D64" s="43"/>
      <c r="E64" s="5"/>
      <c r="F64" s="30">
        <f t="shared" si="24"/>
        <v>0</v>
      </c>
      <c r="G64" s="31">
        <f t="shared" si="2"/>
        <v>0.1</v>
      </c>
      <c r="H64" s="45">
        <f t="shared" si="25"/>
        <v>0</v>
      </c>
      <c r="I64" s="26"/>
      <c r="J64" s="5"/>
      <c r="K64" s="45">
        <f t="shared" si="26"/>
        <v>0</v>
      </c>
      <c r="L64" s="123">
        <f t="shared" si="27"/>
        <v>0</v>
      </c>
    </row>
    <row r="65" spans="1:12" customFormat="1" ht="12.5" x14ac:dyDescent="0.25">
      <c r="A65" s="217"/>
      <c r="B65" s="311"/>
      <c r="C65" s="163" t="str">
        <f t="shared" si="0"/>
        <v>FC</v>
      </c>
      <c r="D65" s="43"/>
      <c r="E65" s="5"/>
      <c r="F65" s="30">
        <f t="shared" ref="F65" si="28">D65*E65</f>
        <v>0</v>
      </c>
      <c r="G65" s="31">
        <f t="shared" si="2"/>
        <v>0.1</v>
      </c>
      <c r="H65" s="45">
        <f t="shared" ref="H65" si="29">IF(G65&lt;&gt;0,F65/G65,0)</f>
        <v>0</v>
      </c>
      <c r="I65" s="26"/>
      <c r="J65" s="5"/>
      <c r="K65" s="45">
        <f t="shared" ref="K65" si="30">I65*J65</f>
        <v>0</v>
      </c>
      <c r="L65" s="123">
        <f t="shared" ref="L65" si="31">IF(OR(J65&gt;0,H65&gt;0),H65+K65,0)</f>
        <v>0</v>
      </c>
    </row>
    <row r="66" spans="1:12" customFormat="1" ht="12.5" x14ac:dyDescent="0.25">
      <c r="A66" s="217"/>
      <c r="B66" s="311"/>
      <c r="C66" s="163" t="str">
        <f t="shared" si="0"/>
        <v>FC</v>
      </c>
      <c r="D66" s="43"/>
      <c r="E66" s="5"/>
      <c r="F66" s="30">
        <f t="shared" ref="F66" si="32">D66*E66</f>
        <v>0</v>
      </c>
      <c r="G66" s="31">
        <f t="shared" si="2"/>
        <v>0.1</v>
      </c>
      <c r="H66" s="45">
        <f t="shared" ref="H66" si="33">IF(G66&lt;&gt;0,F66/G66,0)</f>
        <v>0</v>
      </c>
      <c r="I66" s="26"/>
      <c r="J66" s="5"/>
      <c r="K66" s="45"/>
      <c r="L66" s="123"/>
    </row>
    <row r="67" spans="1:12" customFormat="1" ht="13" x14ac:dyDescent="0.3">
      <c r="A67" s="219"/>
      <c r="B67" s="310" t="s">
        <v>175</v>
      </c>
      <c r="C67" s="220"/>
      <c r="D67" s="221"/>
      <c r="E67" s="222"/>
      <c r="F67" s="223"/>
      <c r="G67" s="224"/>
      <c r="H67" s="225"/>
      <c r="I67" s="226"/>
      <c r="J67" s="222"/>
      <c r="K67" s="225"/>
      <c r="L67" s="227"/>
    </row>
    <row r="68" spans="1:12" customFormat="1" ht="12.5" x14ac:dyDescent="0.25">
      <c r="A68" s="9"/>
      <c r="B68" s="34" t="s">
        <v>159</v>
      </c>
      <c r="C68" s="163" t="str">
        <f t="shared" ref="C68:C79" si="34">$B$7</f>
        <v>FC</v>
      </c>
      <c r="D68" s="43"/>
      <c r="E68" s="5"/>
      <c r="F68" s="30">
        <f t="shared" ref="F68:F69" si="35">D68*E68</f>
        <v>0</v>
      </c>
      <c r="G68" s="31">
        <f t="shared" si="2"/>
        <v>0.1</v>
      </c>
      <c r="H68" s="45">
        <f t="shared" ref="H68:H69" si="36">IF(G68&lt;&gt;0,F68/G68,0)</f>
        <v>0</v>
      </c>
      <c r="I68" s="43"/>
      <c r="J68" s="5"/>
      <c r="K68" s="45">
        <f t="shared" ref="K68:K69" si="37">I68*J68</f>
        <v>0</v>
      </c>
      <c r="L68" s="123">
        <f t="shared" ref="L68:L69" si="38">IF(OR(J68&gt;0,H68&gt;0),H68+K68,0)</f>
        <v>0</v>
      </c>
    </row>
    <row r="69" spans="1:12" customFormat="1" ht="12.5" x14ac:dyDescent="0.25">
      <c r="A69" s="9"/>
      <c r="B69" s="34" t="s">
        <v>160</v>
      </c>
      <c r="C69" s="163" t="str">
        <f t="shared" si="34"/>
        <v>FC</v>
      </c>
      <c r="D69" s="43"/>
      <c r="E69" s="5"/>
      <c r="F69" s="30">
        <f t="shared" si="35"/>
        <v>0</v>
      </c>
      <c r="G69" s="31">
        <f t="shared" si="2"/>
        <v>0.1</v>
      </c>
      <c r="H69" s="45">
        <f t="shared" si="36"/>
        <v>0</v>
      </c>
      <c r="I69" s="43"/>
      <c r="J69" s="5"/>
      <c r="K69" s="45">
        <f t="shared" si="37"/>
        <v>0</v>
      </c>
      <c r="L69" s="123">
        <f t="shared" si="38"/>
        <v>0</v>
      </c>
    </row>
    <row r="70" spans="1:12" customFormat="1" ht="12.5" x14ac:dyDescent="0.25">
      <c r="A70" s="9"/>
      <c r="B70" s="34" t="s">
        <v>161</v>
      </c>
      <c r="C70" s="163" t="str">
        <f t="shared" si="34"/>
        <v>FC</v>
      </c>
      <c r="D70" s="43"/>
      <c r="E70" s="5"/>
      <c r="F70" s="30">
        <f t="shared" ref="F70:F72" si="39">D70*E70</f>
        <v>0</v>
      </c>
      <c r="G70" s="31">
        <f t="shared" si="2"/>
        <v>0.1</v>
      </c>
      <c r="H70" s="45">
        <f t="shared" ref="H70:H79" si="40">IF(G70&lt;&gt;0,F70/G70,0)</f>
        <v>0</v>
      </c>
      <c r="I70" s="43"/>
      <c r="J70" s="5"/>
      <c r="K70" s="45">
        <f t="shared" ref="K70:K74" si="41">I70*J70</f>
        <v>0</v>
      </c>
      <c r="L70" s="123">
        <f t="shared" ref="L70:L74" si="42">IF(OR(J70&gt;0,H70&gt;0),H70+K70,0)</f>
        <v>0</v>
      </c>
    </row>
    <row r="71" spans="1:12" customFormat="1" ht="12.5" x14ac:dyDescent="0.25">
      <c r="A71" s="9"/>
      <c r="B71" s="34" t="s">
        <v>162</v>
      </c>
      <c r="C71" s="163" t="str">
        <f t="shared" si="34"/>
        <v>FC</v>
      </c>
      <c r="D71" s="43"/>
      <c r="E71" s="5"/>
      <c r="F71" s="30">
        <f t="shared" si="39"/>
        <v>0</v>
      </c>
      <c r="G71" s="31">
        <f t="shared" si="2"/>
        <v>0.1</v>
      </c>
      <c r="H71" s="45">
        <f t="shared" si="40"/>
        <v>0</v>
      </c>
      <c r="I71" s="43"/>
      <c r="J71" s="5"/>
      <c r="K71" s="45">
        <f t="shared" si="41"/>
        <v>0</v>
      </c>
      <c r="L71" s="123">
        <f t="shared" si="42"/>
        <v>0</v>
      </c>
    </row>
    <row r="72" spans="1:12" customFormat="1" ht="12.5" x14ac:dyDescent="0.25">
      <c r="A72" s="9"/>
      <c r="B72" s="34" t="s">
        <v>163</v>
      </c>
      <c r="C72" s="163" t="str">
        <f t="shared" si="34"/>
        <v>FC</v>
      </c>
      <c r="D72" s="43"/>
      <c r="E72" s="5"/>
      <c r="F72" s="30">
        <f t="shared" si="39"/>
        <v>0</v>
      </c>
      <c r="G72" s="31">
        <f t="shared" si="2"/>
        <v>0.1</v>
      </c>
      <c r="H72" s="45">
        <f t="shared" si="40"/>
        <v>0</v>
      </c>
      <c r="I72" s="43"/>
      <c r="J72" s="5"/>
      <c r="K72" s="45">
        <f t="shared" si="41"/>
        <v>0</v>
      </c>
      <c r="L72" s="123">
        <f t="shared" si="42"/>
        <v>0</v>
      </c>
    </row>
    <row r="73" spans="1:12" customFormat="1" ht="12.5" x14ac:dyDescent="0.25">
      <c r="A73" s="217"/>
      <c r="B73" s="34" t="s">
        <v>164</v>
      </c>
      <c r="C73" s="163" t="str">
        <f t="shared" si="34"/>
        <v>FC</v>
      </c>
      <c r="D73" s="43"/>
      <c r="E73" s="5"/>
      <c r="F73" s="30">
        <f>D73*E73</f>
        <v>0</v>
      </c>
      <c r="G73" s="31">
        <f t="shared" si="2"/>
        <v>0.1</v>
      </c>
      <c r="H73" s="45">
        <f t="shared" si="40"/>
        <v>0</v>
      </c>
      <c r="I73" s="26"/>
      <c r="J73" s="5"/>
      <c r="K73" s="45">
        <f t="shared" si="41"/>
        <v>0</v>
      </c>
      <c r="L73" s="123">
        <f t="shared" si="42"/>
        <v>0</v>
      </c>
    </row>
    <row r="74" spans="1:12" customFormat="1" ht="12.5" x14ac:dyDescent="0.25">
      <c r="A74" s="217"/>
      <c r="B74" s="34" t="s">
        <v>165</v>
      </c>
      <c r="C74" s="163" t="str">
        <f t="shared" si="34"/>
        <v>FC</v>
      </c>
      <c r="D74" s="43"/>
      <c r="E74" s="5"/>
      <c r="F74" s="30">
        <f t="shared" ref="F74:F79" si="43">D74*E74</f>
        <v>0</v>
      </c>
      <c r="G74" s="31">
        <f t="shared" si="2"/>
        <v>0.1</v>
      </c>
      <c r="H74" s="45">
        <f t="shared" si="40"/>
        <v>0</v>
      </c>
      <c r="I74" s="26"/>
      <c r="J74" s="5"/>
      <c r="K74" s="45">
        <f t="shared" si="41"/>
        <v>0</v>
      </c>
      <c r="L74" s="123">
        <f t="shared" si="42"/>
        <v>0</v>
      </c>
    </row>
    <row r="75" spans="1:12" customFormat="1" ht="12.5" x14ac:dyDescent="0.25">
      <c r="A75" s="217"/>
      <c r="B75" s="34" t="s">
        <v>166</v>
      </c>
      <c r="C75" s="163" t="str">
        <f t="shared" si="34"/>
        <v>FC</v>
      </c>
      <c r="D75" s="43"/>
      <c r="E75" s="5"/>
      <c r="F75" s="30">
        <f t="shared" si="43"/>
        <v>0</v>
      </c>
      <c r="G75" s="31">
        <f t="shared" si="2"/>
        <v>0.1</v>
      </c>
      <c r="H75" s="45">
        <f t="shared" ref="H75:H77" si="44">IF(G75&lt;&gt;0,F75/G75,0)</f>
        <v>0</v>
      </c>
      <c r="I75" s="26"/>
      <c r="J75" s="5"/>
      <c r="K75" s="45">
        <f t="shared" ref="K75:K77" si="45">I75*J75</f>
        <v>0</v>
      </c>
      <c r="L75" s="123">
        <f t="shared" ref="L75:L77" si="46">IF(OR(J75&gt;0,H75&gt;0),H75+K75,0)</f>
        <v>0</v>
      </c>
    </row>
    <row r="76" spans="1:12" customFormat="1" ht="12.5" x14ac:dyDescent="0.25">
      <c r="A76" s="217"/>
      <c r="B76" s="34" t="s">
        <v>176</v>
      </c>
      <c r="C76" s="163" t="str">
        <f t="shared" si="34"/>
        <v>FC</v>
      </c>
      <c r="D76" s="43"/>
      <c r="E76" s="5"/>
      <c r="F76" s="30">
        <f>D76*E76</f>
        <v>0</v>
      </c>
      <c r="G76" s="31">
        <f t="shared" si="2"/>
        <v>0.1</v>
      </c>
      <c r="H76" s="45">
        <f t="shared" si="44"/>
        <v>0</v>
      </c>
      <c r="I76" s="26"/>
      <c r="J76" s="5"/>
      <c r="K76" s="45">
        <f t="shared" si="45"/>
        <v>0</v>
      </c>
      <c r="L76" s="123">
        <f t="shared" si="46"/>
        <v>0</v>
      </c>
    </row>
    <row r="77" spans="1:12" customFormat="1" ht="12.5" x14ac:dyDescent="0.25">
      <c r="A77" s="217"/>
      <c r="B77" s="34"/>
      <c r="C77" s="163" t="str">
        <f t="shared" si="34"/>
        <v>FC</v>
      </c>
      <c r="D77" s="43"/>
      <c r="E77" s="5"/>
      <c r="F77" s="30">
        <f t="shared" ref="F77" si="47">D77*E77</f>
        <v>0</v>
      </c>
      <c r="G77" s="31">
        <f t="shared" si="2"/>
        <v>0.1</v>
      </c>
      <c r="H77" s="45">
        <f t="shared" si="44"/>
        <v>0</v>
      </c>
      <c r="I77" s="26"/>
      <c r="J77" s="5"/>
      <c r="K77" s="45">
        <f t="shared" si="45"/>
        <v>0</v>
      </c>
      <c r="L77" s="123">
        <f t="shared" si="46"/>
        <v>0</v>
      </c>
    </row>
    <row r="78" spans="1:12" customFormat="1" ht="12.5" x14ac:dyDescent="0.25">
      <c r="A78" s="217"/>
      <c r="B78" s="34"/>
      <c r="C78" s="163" t="str">
        <f t="shared" si="0"/>
        <v>FC</v>
      </c>
      <c r="D78" s="43"/>
      <c r="E78" s="5"/>
      <c r="F78" s="30">
        <f t="shared" si="43"/>
        <v>0</v>
      </c>
      <c r="G78" s="31">
        <f t="shared" si="2"/>
        <v>0.1</v>
      </c>
      <c r="H78" s="45">
        <f t="shared" si="40"/>
        <v>0</v>
      </c>
      <c r="I78" s="26"/>
      <c r="J78" s="5"/>
      <c r="K78" s="45"/>
      <c r="L78" s="123"/>
    </row>
    <row r="79" spans="1:12" customFormat="1" ht="12.5" x14ac:dyDescent="0.25">
      <c r="A79" s="217"/>
      <c r="B79" s="34"/>
      <c r="C79" s="163" t="str">
        <f t="shared" si="34"/>
        <v>FC</v>
      </c>
      <c r="D79" s="43"/>
      <c r="E79" s="5"/>
      <c r="F79" s="30">
        <f t="shared" si="43"/>
        <v>0</v>
      </c>
      <c r="G79" s="31">
        <f t="shared" si="2"/>
        <v>0.1</v>
      </c>
      <c r="H79" s="45">
        <f t="shared" si="40"/>
        <v>0</v>
      </c>
      <c r="I79" s="26"/>
      <c r="J79" s="5"/>
      <c r="K79" s="45">
        <f t="shared" ref="K79" si="48">I79*J79</f>
        <v>0</v>
      </c>
      <c r="L79" s="123">
        <f t="shared" ref="L79" si="49">IF(OR(J79&gt;0,H79&gt;0),H79+K79,0)</f>
        <v>0</v>
      </c>
    </row>
    <row r="80" spans="1:12" customFormat="1" ht="12.5" x14ac:dyDescent="0.25">
      <c r="A80" s="217"/>
      <c r="B80" s="311"/>
      <c r="C80" s="163"/>
      <c r="D80" s="43"/>
      <c r="E80" s="5"/>
      <c r="F80" s="30"/>
      <c r="G80" s="31"/>
      <c r="H80" s="45"/>
      <c r="I80" s="26"/>
      <c r="J80" s="5"/>
      <c r="K80" s="45"/>
      <c r="L80" s="123"/>
    </row>
    <row r="81" spans="1:12" customFormat="1" ht="12.5" x14ac:dyDescent="0.25">
      <c r="A81" s="217"/>
      <c r="B81" s="311"/>
      <c r="C81" s="163"/>
      <c r="D81" s="43"/>
      <c r="E81" s="5"/>
      <c r="F81" s="30"/>
      <c r="G81" s="31"/>
      <c r="H81" s="45"/>
      <c r="I81" s="26"/>
      <c r="J81" s="5"/>
      <c r="K81" s="45"/>
      <c r="L81" s="123"/>
    </row>
    <row r="82" spans="1:12" customFormat="1" ht="12.5" x14ac:dyDescent="0.25">
      <c r="A82" s="217"/>
      <c r="B82" s="311"/>
      <c r="C82" s="163"/>
      <c r="D82" s="43"/>
      <c r="E82" s="5"/>
      <c r="F82" s="30"/>
      <c r="G82" s="31"/>
      <c r="H82" s="45"/>
      <c r="I82" s="26"/>
      <c r="J82" s="5"/>
      <c r="K82" s="45"/>
      <c r="L82" s="123"/>
    </row>
    <row r="83" spans="1:12" customFormat="1" ht="13" x14ac:dyDescent="0.3">
      <c r="A83" s="169"/>
      <c r="B83" s="310" t="s">
        <v>171</v>
      </c>
      <c r="C83" s="164"/>
      <c r="D83" s="296"/>
      <c r="E83" s="15"/>
      <c r="F83" s="15"/>
      <c r="G83" s="16"/>
      <c r="H83" s="21"/>
      <c r="I83" s="25"/>
      <c r="J83" s="15"/>
      <c r="K83" s="21"/>
      <c r="L83" s="24"/>
    </row>
    <row r="84" spans="1:12" customFormat="1" ht="12.5" x14ac:dyDescent="0.25">
      <c r="A84" s="217"/>
      <c r="B84" s="311"/>
      <c r="C84" s="163" t="str">
        <f t="shared" ref="C84:C85" si="50">$B$7</f>
        <v>FC</v>
      </c>
      <c r="D84" s="43"/>
      <c r="E84" s="5"/>
      <c r="F84" s="30">
        <f t="shared" ref="F84" si="51">D84*E84</f>
        <v>0</v>
      </c>
      <c r="G84" s="31">
        <f t="shared" ref="G84:G85" si="52">$B$8</f>
        <v>0.1</v>
      </c>
      <c r="H84" s="45">
        <f t="shared" ref="H84:H85" si="53">IF(G84&lt;&gt;0,F84/G84,0)</f>
        <v>0</v>
      </c>
      <c r="I84" s="26"/>
      <c r="J84" s="5"/>
      <c r="K84" s="45">
        <f t="shared" ref="K84:K85" si="54">I84*J84</f>
        <v>0</v>
      </c>
      <c r="L84" s="123">
        <f t="shared" ref="L84:L85" si="55">IF(OR(J84&gt;0,H84&gt;0),H84+K84,0)</f>
        <v>0</v>
      </c>
    </row>
    <row r="85" spans="1:12" customFormat="1" ht="15" customHeight="1" x14ac:dyDescent="0.25">
      <c r="A85" s="217"/>
      <c r="B85" s="312"/>
      <c r="C85" s="163" t="str">
        <f t="shared" si="50"/>
        <v>FC</v>
      </c>
      <c r="D85" s="43"/>
      <c r="E85" s="5"/>
      <c r="F85" s="30">
        <f>D85*E85</f>
        <v>0</v>
      </c>
      <c r="G85" s="31">
        <f t="shared" si="52"/>
        <v>0.1</v>
      </c>
      <c r="H85" s="45">
        <f t="shared" si="53"/>
        <v>0</v>
      </c>
      <c r="I85" s="212"/>
      <c r="J85" s="5"/>
      <c r="K85" s="45">
        <f t="shared" si="54"/>
        <v>0</v>
      </c>
      <c r="L85" s="123">
        <f t="shared" si="55"/>
        <v>0</v>
      </c>
    </row>
    <row r="86" spans="1:12" customFormat="1" ht="13" x14ac:dyDescent="0.3">
      <c r="A86" s="169"/>
      <c r="B86" s="310" t="s">
        <v>172</v>
      </c>
      <c r="C86" s="164"/>
      <c r="D86" s="296"/>
      <c r="E86" s="15"/>
      <c r="F86" s="15"/>
      <c r="G86" s="16"/>
      <c r="H86" s="21"/>
      <c r="I86" s="25"/>
      <c r="J86" s="15"/>
      <c r="K86" s="21"/>
      <c r="L86" s="24"/>
    </row>
    <row r="87" spans="1:12" customFormat="1" ht="12.5" x14ac:dyDescent="0.25">
      <c r="A87" s="217"/>
      <c r="B87" s="311"/>
      <c r="C87" s="163" t="str">
        <f t="shared" si="0"/>
        <v>FC</v>
      </c>
      <c r="D87" s="43"/>
      <c r="E87" s="5"/>
      <c r="F87" s="30">
        <f t="shared" ref="F87" si="56">D87*E87</f>
        <v>0</v>
      </c>
      <c r="G87" s="31">
        <f t="shared" si="2"/>
        <v>0.1</v>
      </c>
      <c r="H87" s="45">
        <f t="shared" ref="H87" si="57">IF(G87&lt;&gt;0,F87/G87,0)</f>
        <v>0</v>
      </c>
      <c r="I87" s="26"/>
      <c r="J87" s="5"/>
      <c r="K87" s="45">
        <f t="shared" ref="K87" si="58">I87*J87</f>
        <v>0</v>
      </c>
      <c r="L87" s="123">
        <f t="shared" ref="L87" si="59">IF(OR(J87&gt;0,H87&gt;0),H87+K87,0)</f>
        <v>0</v>
      </c>
    </row>
    <row r="88" spans="1:12" customFormat="1" ht="15" customHeight="1" x14ac:dyDescent="0.25">
      <c r="A88" s="217"/>
      <c r="B88" s="312"/>
      <c r="C88" s="163" t="str">
        <f t="shared" si="0"/>
        <v>FC</v>
      </c>
      <c r="D88" s="43"/>
      <c r="E88" s="5"/>
      <c r="F88" s="30">
        <f>D88*E88</f>
        <v>0</v>
      </c>
      <c r="G88" s="31">
        <f t="shared" si="2"/>
        <v>0.1</v>
      </c>
      <c r="H88" s="45">
        <f t="shared" si="3"/>
        <v>0</v>
      </c>
      <c r="I88" s="212"/>
      <c r="J88" s="5"/>
      <c r="K88" s="45">
        <f t="shared" si="4"/>
        <v>0</v>
      </c>
      <c r="L88" s="123">
        <f t="shared" si="5"/>
        <v>0</v>
      </c>
    </row>
    <row r="89" spans="1:12" customFormat="1" ht="12.5" x14ac:dyDescent="0.25">
      <c r="A89" s="217"/>
      <c r="B89" s="311"/>
      <c r="C89" s="163"/>
      <c r="D89" s="43"/>
      <c r="E89" s="5"/>
      <c r="F89" s="30"/>
      <c r="G89" s="31"/>
      <c r="H89" s="45"/>
      <c r="I89" s="26"/>
      <c r="J89" s="5"/>
      <c r="K89" s="45"/>
      <c r="L89" s="123"/>
    </row>
    <row r="90" spans="1:12" customFormat="1" ht="13" x14ac:dyDescent="0.3">
      <c r="A90" s="169"/>
      <c r="B90" s="310" t="s">
        <v>173</v>
      </c>
      <c r="C90" s="164"/>
      <c r="D90" s="296"/>
      <c r="E90" s="15"/>
      <c r="F90" s="15"/>
      <c r="G90" s="16"/>
      <c r="H90" s="21"/>
      <c r="I90" s="25"/>
      <c r="J90" s="15"/>
      <c r="K90" s="21"/>
      <c r="L90" s="24"/>
    </row>
    <row r="91" spans="1:12" customFormat="1" ht="12.5" x14ac:dyDescent="0.25">
      <c r="A91" s="217"/>
      <c r="B91" s="311" t="s">
        <v>177</v>
      </c>
      <c r="C91" s="163" t="str">
        <f t="shared" si="0"/>
        <v>FC</v>
      </c>
      <c r="D91" s="43"/>
      <c r="E91" s="5"/>
      <c r="F91" s="30">
        <f t="shared" ref="F91" si="60">D91*E91</f>
        <v>0</v>
      </c>
      <c r="G91" s="31">
        <f t="shared" si="2"/>
        <v>0.1</v>
      </c>
      <c r="H91" s="45">
        <f t="shared" ref="H91" si="61">IF(G91&lt;&gt;0,F91/G91,0)</f>
        <v>0</v>
      </c>
      <c r="I91" s="26"/>
      <c r="J91" s="5"/>
      <c r="K91" s="45">
        <f t="shared" ref="K91" si="62">I91*J91</f>
        <v>0</v>
      </c>
      <c r="L91" s="123">
        <f t="shared" si="5"/>
        <v>0</v>
      </c>
    </row>
    <row r="92" spans="1:12" customFormat="1" ht="12.5" x14ac:dyDescent="0.25">
      <c r="A92" s="217"/>
      <c r="B92" s="311"/>
      <c r="C92" s="163" t="str">
        <f t="shared" si="0"/>
        <v>FC</v>
      </c>
      <c r="D92" s="43"/>
      <c r="E92" s="5"/>
      <c r="F92" s="30">
        <f t="shared" ref="F92" si="63">D92*E92</f>
        <v>0</v>
      </c>
      <c r="G92" s="31">
        <f t="shared" si="2"/>
        <v>0.1</v>
      </c>
      <c r="H92" s="45">
        <f t="shared" ref="H92" si="64">IF(G92&lt;&gt;0,F92/G92,0)</f>
        <v>0</v>
      </c>
      <c r="I92" s="26"/>
      <c r="J92" s="5"/>
      <c r="K92" s="45">
        <f t="shared" ref="K92" si="65">I92*J92</f>
        <v>0</v>
      </c>
      <c r="L92" s="123">
        <f t="shared" ref="L92" si="66">IF(OR(J92&gt;0,H92&gt;0),H92+K92,0)</f>
        <v>0</v>
      </c>
    </row>
    <row r="93" spans="1:12" customFormat="1" ht="13" thickBot="1" x14ac:dyDescent="0.3">
      <c r="A93" s="217"/>
      <c r="B93" s="311"/>
      <c r="C93" s="163"/>
      <c r="D93" s="43"/>
      <c r="E93" s="5"/>
      <c r="F93" s="30"/>
      <c r="G93" s="31"/>
      <c r="H93" s="45"/>
      <c r="I93" s="26"/>
      <c r="J93" s="5"/>
      <c r="K93" s="45"/>
      <c r="L93" s="123"/>
    </row>
    <row r="94" spans="1:12" customFormat="1" ht="13.5" thickBot="1" x14ac:dyDescent="0.35">
      <c r="A94" s="298"/>
      <c r="B94" s="313" t="str">
        <f>+"SUB-TOTAL:  "&amp;A15</f>
        <v>SUB-TOTAL:  G3.2</v>
      </c>
      <c r="C94" s="165"/>
      <c r="D94" s="74"/>
      <c r="E94" s="75">
        <f>SUM(E15:E93)</f>
        <v>0</v>
      </c>
      <c r="F94" s="75">
        <f>SUM(F15:F93)</f>
        <v>0</v>
      </c>
      <c r="G94" s="76">
        <f>$B$8</f>
        <v>0.1</v>
      </c>
      <c r="H94" s="121">
        <f>SUM(H15:H93)</f>
        <v>0</v>
      </c>
      <c r="I94" s="122"/>
      <c r="J94" s="75">
        <f>SUM(J15:J93)</f>
        <v>0</v>
      </c>
      <c r="K94" s="121">
        <f>SUM(K15:K93)</f>
        <v>0</v>
      </c>
      <c r="L94" s="117">
        <f>SUM(L15:L93)</f>
        <v>0</v>
      </c>
    </row>
    <row r="95" spans="1:12" customFormat="1" ht="13.5" thickBot="1" x14ac:dyDescent="0.35">
      <c r="A95" s="287"/>
      <c r="B95" s="314" t="s">
        <v>71</v>
      </c>
      <c r="C95" s="248"/>
      <c r="D95" s="249"/>
      <c r="E95" s="250"/>
      <c r="F95" s="250"/>
      <c r="G95" s="251"/>
      <c r="H95" s="250"/>
      <c r="I95" s="252"/>
      <c r="J95" s="250"/>
      <c r="K95" s="253"/>
      <c r="L95" s="117">
        <f>0.15*L94</f>
        <v>0</v>
      </c>
    </row>
    <row r="96" spans="1:12" ht="10.5" x14ac:dyDescent="0.25">
      <c r="D96" s="288"/>
      <c r="E96" s="289"/>
      <c r="F96" s="290"/>
      <c r="H96" s="23"/>
      <c r="I96" s="291"/>
      <c r="J96" s="289"/>
      <c r="K96" s="29"/>
      <c r="L96" s="29"/>
    </row>
    <row r="97" spans="4:12" ht="10.5" x14ac:dyDescent="0.25">
      <c r="D97" s="288"/>
      <c r="E97" s="289"/>
      <c r="F97" s="290"/>
      <c r="H97" s="23"/>
      <c r="I97" s="291"/>
      <c r="J97" s="289"/>
      <c r="K97" s="29"/>
      <c r="L97" s="29"/>
    </row>
    <row r="98" spans="4:12" ht="10.5" x14ac:dyDescent="0.25">
      <c r="D98" s="288"/>
      <c r="E98" s="289"/>
      <c r="F98" s="290"/>
      <c r="H98" s="23"/>
      <c r="I98" s="291"/>
      <c r="J98" s="289"/>
      <c r="K98" s="29"/>
      <c r="L98" s="29"/>
    </row>
    <row r="99" spans="4:12" ht="10.5" x14ac:dyDescent="0.25">
      <c r="D99" s="288"/>
      <c r="E99" s="289"/>
      <c r="F99" s="290"/>
      <c r="H99" s="23"/>
      <c r="I99" s="291"/>
      <c r="J99" s="289"/>
      <c r="K99" s="29"/>
      <c r="L99" s="29"/>
    </row>
    <row r="100" spans="4:12" ht="10.5" x14ac:dyDescent="0.25">
      <c r="D100" s="288"/>
      <c r="E100" s="289"/>
      <c r="F100" s="290"/>
      <c r="H100" s="23"/>
      <c r="I100" s="291"/>
      <c r="J100" s="289"/>
      <c r="K100" s="29"/>
      <c r="L100" s="29"/>
    </row>
    <row r="101" spans="4:12" ht="10.5" x14ac:dyDescent="0.25">
      <c r="D101" s="288"/>
      <c r="E101" s="289"/>
      <c r="F101" s="290"/>
      <c r="H101" s="23"/>
      <c r="I101" s="291"/>
      <c r="J101" s="289"/>
      <c r="K101" s="29"/>
      <c r="L101" s="29"/>
    </row>
    <row r="102" spans="4:12" ht="10.5" x14ac:dyDescent="0.25">
      <c r="D102" s="288"/>
      <c r="E102" s="289"/>
      <c r="F102" s="290"/>
      <c r="H102" s="23"/>
      <c r="I102" s="291"/>
      <c r="J102" s="289"/>
      <c r="K102" s="29"/>
      <c r="L102" s="29"/>
    </row>
    <row r="103" spans="4:12" ht="10.5" x14ac:dyDescent="0.25">
      <c r="D103" s="288"/>
      <c r="E103" s="289"/>
      <c r="F103" s="290"/>
      <c r="H103" s="23"/>
      <c r="I103" s="291"/>
      <c r="J103" s="289"/>
      <c r="K103" s="29"/>
      <c r="L103" s="29"/>
    </row>
    <row r="104" spans="4:12" ht="10.5" x14ac:dyDescent="0.25">
      <c r="D104" s="288"/>
      <c r="E104" s="289"/>
      <c r="F104" s="290"/>
      <c r="H104" s="23"/>
      <c r="I104" s="291"/>
      <c r="J104" s="289"/>
      <c r="K104" s="29"/>
      <c r="L104" s="29"/>
    </row>
    <row r="105" spans="4:12" ht="10.5" x14ac:dyDescent="0.25">
      <c r="D105" s="288"/>
      <c r="E105" s="289"/>
      <c r="F105" s="290"/>
      <c r="H105" s="23"/>
      <c r="I105" s="291"/>
      <c r="J105" s="289"/>
      <c r="K105" s="29"/>
      <c r="L105" s="29"/>
    </row>
    <row r="106" spans="4:12" ht="10.5" x14ac:dyDescent="0.25">
      <c r="D106" s="288"/>
      <c r="E106" s="289"/>
      <c r="F106" s="290"/>
      <c r="H106" s="23"/>
      <c r="I106" s="291"/>
      <c r="J106" s="289"/>
      <c r="K106" s="29"/>
      <c r="L106" s="29"/>
    </row>
    <row r="107" spans="4:12" ht="10.5" x14ac:dyDescent="0.25">
      <c r="D107" s="288"/>
      <c r="E107" s="289"/>
      <c r="F107" s="290"/>
      <c r="H107" s="23"/>
      <c r="I107" s="291"/>
      <c r="J107" s="289"/>
      <c r="K107" s="29"/>
      <c r="L107" s="29"/>
    </row>
    <row r="108" spans="4:12" ht="10.5" x14ac:dyDescent="0.25">
      <c r="D108" s="288"/>
      <c r="E108" s="289"/>
      <c r="F108" s="290"/>
      <c r="H108" s="23"/>
      <c r="I108" s="291"/>
      <c r="J108" s="289"/>
      <c r="K108" s="29"/>
      <c r="L108" s="29"/>
    </row>
    <row r="109" spans="4:12" ht="10.5" x14ac:dyDescent="0.25">
      <c r="D109" s="288"/>
      <c r="E109" s="289"/>
      <c r="F109" s="290"/>
      <c r="H109" s="23"/>
      <c r="I109" s="291"/>
      <c r="J109" s="289"/>
      <c r="K109" s="29"/>
      <c r="L109" s="29"/>
    </row>
    <row r="110" spans="4:12" ht="10.5" x14ac:dyDescent="0.25">
      <c r="D110" s="288"/>
      <c r="E110" s="289"/>
      <c r="F110" s="290"/>
      <c r="H110" s="23"/>
      <c r="I110" s="291"/>
      <c r="J110" s="289"/>
      <c r="K110" s="29"/>
      <c r="L110" s="29"/>
    </row>
    <row r="111" spans="4:12" ht="10.5" x14ac:dyDescent="0.25">
      <c r="D111" s="288"/>
      <c r="E111" s="289"/>
      <c r="F111" s="290"/>
      <c r="H111" s="23"/>
      <c r="I111" s="291"/>
      <c r="J111" s="289"/>
      <c r="K111" s="29"/>
      <c r="L111" s="29"/>
    </row>
    <row r="112" spans="4:12" ht="10.5" x14ac:dyDescent="0.25">
      <c r="D112" s="288"/>
      <c r="E112" s="289"/>
      <c r="F112" s="290"/>
      <c r="H112" s="23"/>
      <c r="I112" s="291"/>
      <c r="J112" s="289"/>
      <c r="K112" s="29"/>
      <c r="L112" s="29"/>
    </row>
    <row r="113" spans="4:12" ht="10.5" x14ac:dyDescent="0.25">
      <c r="D113" s="288"/>
      <c r="E113" s="289"/>
      <c r="F113" s="290"/>
      <c r="H113" s="23"/>
      <c r="I113" s="291"/>
      <c r="J113" s="289"/>
      <c r="K113" s="29"/>
      <c r="L113" s="29"/>
    </row>
    <row r="114" spans="4:12" ht="10.5" x14ac:dyDescent="0.25">
      <c r="D114" s="288"/>
      <c r="E114" s="289"/>
      <c r="F114" s="290"/>
      <c r="H114" s="23"/>
      <c r="I114" s="291"/>
      <c r="J114" s="289"/>
      <c r="K114" s="29"/>
      <c r="L114" s="29"/>
    </row>
    <row r="115" spans="4:12" ht="10.5" x14ac:dyDescent="0.25">
      <c r="D115" s="288"/>
      <c r="E115" s="289"/>
      <c r="F115" s="290"/>
      <c r="H115" s="23"/>
      <c r="I115" s="291"/>
      <c r="J115" s="289"/>
      <c r="K115" s="29"/>
      <c r="L115" s="29"/>
    </row>
    <row r="116" spans="4:12" ht="10.5" x14ac:dyDescent="0.25">
      <c r="D116" s="288"/>
      <c r="E116" s="289"/>
      <c r="F116" s="290"/>
      <c r="H116" s="23"/>
      <c r="I116" s="291"/>
      <c r="J116" s="289"/>
      <c r="K116" s="29"/>
      <c r="L116" s="29"/>
    </row>
    <row r="117" spans="4:12" ht="10.5" x14ac:dyDescent="0.25">
      <c r="D117" s="288"/>
      <c r="E117" s="289"/>
      <c r="F117" s="290"/>
      <c r="H117" s="23"/>
      <c r="I117" s="291"/>
      <c r="J117" s="289"/>
      <c r="K117" s="29"/>
      <c r="L117" s="29"/>
    </row>
    <row r="118" spans="4:12" ht="10.5" x14ac:dyDescent="0.25">
      <c r="D118" s="288"/>
      <c r="E118" s="289"/>
      <c r="F118" s="290"/>
      <c r="H118" s="23"/>
      <c r="I118" s="291"/>
      <c r="J118" s="289"/>
      <c r="K118" s="29"/>
      <c r="L118" s="29"/>
    </row>
    <row r="119" spans="4:12" ht="10.5" x14ac:dyDescent="0.25">
      <c r="D119" s="288"/>
      <c r="E119" s="289"/>
      <c r="F119" s="290"/>
      <c r="H119" s="23"/>
      <c r="I119" s="291"/>
      <c r="J119" s="289"/>
      <c r="K119" s="29"/>
      <c r="L119" s="29"/>
    </row>
    <row r="120" spans="4:12" ht="10.5" x14ac:dyDescent="0.25">
      <c r="D120" s="288"/>
      <c r="E120" s="289"/>
      <c r="F120" s="290"/>
      <c r="H120" s="23"/>
      <c r="I120" s="291"/>
      <c r="J120" s="289"/>
      <c r="K120" s="29"/>
      <c r="L120" s="29"/>
    </row>
    <row r="121" spans="4:12" ht="10.5" x14ac:dyDescent="0.25">
      <c r="D121" s="288"/>
      <c r="E121" s="289"/>
      <c r="F121" s="290"/>
      <c r="H121" s="23"/>
      <c r="I121" s="291"/>
      <c r="J121" s="289"/>
      <c r="K121" s="29"/>
      <c r="L121" s="29"/>
    </row>
    <row r="122" spans="4:12" ht="10.5" x14ac:dyDescent="0.25">
      <c r="D122" s="288"/>
      <c r="E122" s="289"/>
      <c r="F122" s="290"/>
      <c r="H122" s="23"/>
      <c r="I122" s="291"/>
      <c r="J122" s="289"/>
      <c r="K122" s="29"/>
      <c r="L122" s="29"/>
    </row>
    <row r="123" spans="4:12" ht="10.5" x14ac:dyDescent="0.25">
      <c r="D123" s="288"/>
      <c r="E123" s="289"/>
      <c r="F123" s="290"/>
      <c r="H123" s="23"/>
      <c r="I123" s="291"/>
      <c r="J123" s="289"/>
      <c r="K123" s="29"/>
      <c r="L123" s="29"/>
    </row>
    <row r="124" spans="4:12" ht="10.5" x14ac:dyDescent="0.25">
      <c r="D124" s="288"/>
      <c r="E124" s="289"/>
      <c r="F124" s="290"/>
      <c r="H124" s="23"/>
      <c r="I124" s="291"/>
      <c r="J124" s="289"/>
      <c r="K124" s="29"/>
      <c r="L124" s="29"/>
    </row>
    <row r="125" spans="4:12" ht="10.5" x14ac:dyDescent="0.25">
      <c r="D125" s="288"/>
      <c r="E125" s="289"/>
      <c r="F125" s="290"/>
      <c r="H125" s="23"/>
      <c r="I125" s="291"/>
      <c r="J125" s="289"/>
      <c r="K125" s="29"/>
      <c r="L125" s="29"/>
    </row>
    <row r="126" spans="4:12" ht="10.5" x14ac:dyDescent="0.25">
      <c r="D126" s="288"/>
      <c r="E126" s="289"/>
      <c r="F126" s="290"/>
      <c r="H126" s="23"/>
      <c r="I126" s="291"/>
      <c r="J126" s="289"/>
      <c r="K126" s="29"/>
      <c r="L126" s="29"/>
    </row>
    <row r="127" spans="4:12" ht="10.5" x14ac:dyDescent="0.25">
      <c r="D127" s="288"/>
      <c r="E127" s="289"/>
      <c r="F127" s="290"/>
      <c r="H127" s="23"/>
      <c r="I127" s="291"/>
      <c r="J127" s="289"/>
      <c r="K127" s="29"/>
      <c r="L127" s="29"/>
    </row>
    <row r="128" spans="4:12" ht="10.5" x14ac:dyDescent="0.25">
      <c r="D128" s="288"/>
      <c r="E128" s="289"/>
      <c r="F128" s="290"/>
      <c r="H128" s="23"/>
      <c r="I128" s="291"/>
      <c r="J128" s="289"/>
      <c r="K128" s="29"/>
      <c r="L128" s="29"/>
    </row>
    <row r="129" spans="4:12" ht="10.5" x14ac:dyDescent="0.25">
      <c r="D129" s="288"/>
      <c r="E129" s="289"/>
      <c r="F129" s="290"/>
      <c r="H129" s="23"/>
      <c r="I129" s="291"/>
      <c r="J129" s="289"/>
      <c r="K129" s="29"/>
      <c r="L129" s="29"/>
    </row>
    <row r="130" spans="4:12" ht="10.5" x14ac:dyDescent="0.25">
      <c r="D130" s="288"/>
      <c r="E130" s="289"/>
      <c r="F130" s="290"/>
      <c r="H130" s="23"/>
      <c r="I130" s="291"/>
      <c r="J130" s="289"/>
      <c r="K130" s="29"/>
      <c r="L130" s="29"/>
    </row>
    <row r="131" spans="4:12" ht="10.5" x14ac:dyDescent="0.25">
      <c r="D131" s="288"/>
      <c r="E131" s="289"/>
      <c r="F131" s="290"/>
      <c r="H131" s="23"/>
      <c r="I131" s="291"/>
      <c r="J131" s="289"/>
      <c r="K131" s="29"/>
      <c r="L131" s="29"/>
    </row>
    <row r="132" spans="4:12" ht="10.5" x14ac:dyDescent="0.25">
      <c r="D132" s="288"/>
      <c r="E132" s="289"/>
      <c r="F132" s="290"/>
      <c r="H132" s="23"/>
      <c r="I132" s="291"/>
      <c r="J132" s="289"/>
      <c r="K132" s="29"/>
      <c r="L132" s="29"/>
    </row>
    <row r="133" spans="4:12" ht="10.5" x14ac:dyDescent="0.25">
      <c r="D133" s="288"/>
      <c r="E133" s="289"/>
      <c r="F133" s="290"/>
      <c r="H133" s="23"/>
      <c r="I133" s="291"/>
      <c r="J133" s="289"/>
      <c r="K133" s="29"/>
      <c r="L133" s="29"/>
    </row>
    <row r="134" spans="4:12" ht="10.5" x14ac:dyDescent="0.25">
      <c r="D134" s="288"/>
      <c r="E134" s="289"/>
      <c r="F134" s="290"/>
      <c r="H134" s="23"/>
      <c r="I134" s="291"/>
      <c r="J134" s="289"/>
      <c r="K134" s="29"/>
      <c r="L134" s="29"/>
    </row>
    <row r="135" spans="4:12" ht="10.5" x14ac:dyDescent="0.25">
      <c r="D135" s="288"/>
      <c r="E135" s="289"/>
      <c r="F135" s="290"/>
      <c r="H135" s="23"/>
      <c r="I135" s="291"/>
      <c r="J135" s="289"/>
      <c r="K135" s="29"/>
      <c r="L135" s="29"/>
    </row>
    <row r="136" spans="4:12" ht="10.5" x14ac:dyDescent="0.25">
      <c r="D136" s="288"/>
      <c r="E136" s="289"/>
      <c r="F136" s="290"/>
      <c r="H136" s="23"/>
      <c r="I136" s="291"/>
      <c r="J136" s="289"/>
      <c r="K136" s="29"/>
      <c r="L136" s="29"/>
    </row>
    <row r="137" spans="4:12" ht="10.5" x14ac:dyDescent="0.25">
      <c r="D137" s="288"/>
      <c r="E137" s="289"/>
      <c r="F137" s="290"/>
      <c r="H137" s="23"/>
      <c r="I137" s="291"/>
      <c r="J137" s="289"/>
      <c r="K137" s="29"/>
      <c r="L137" s="29"/>
    </row>
    <row r="138" spans="4:12" ht="10.5" x14ac:dyDescent="0.25">
      <c r="D138" s="288"/>
      <c r="E138" s="289"/>
      <c r="F138" s="290"/>
      <c r="H138" s="23"/>
      <c r="I138" s="291"/>
      <c r="J138" s="289"/>
      <c r="K138" s="29"/>
      <c r="L138" s="29"/>
    </row>
    <row r="139" spans="4:12" ht="10.5" x14ac:dyDescent="0.25">
      <c r="D139" s="288"/>
      <c r="E139" s="289"/>
      <c r="F139" s="290"/>
      <c r="H139" s="23"/>
      <c r="I139" s="291"/>
      <c r="J139" s="289"/>
      <c r="K139" s="29"/>
      <c r="L139" s="29"/>
    </row>
    <row r="140" spans="4:12" ht="10.5" x14ac:dyDescent="0.25">
      <c r="D140" s="288"/>
      <c r="E140" s="289"/>
      <c r="F140" s="290"/>
      <c r="H140" s="23"/>
      <c r="I140" s="291"/>
      <c r="J140" s="289"/>
      <c r="K140" s="29"/>
      <c r="L140" s="29"/>
    </row>
    <row r="141" spans="4:12" ht="10.5" x14ac:dyDescent="0.25">
      <c r="D141" s="288"/>
      <c r="E141" s="289"/>
      <c r="F141" s="290"/>
      <c r="H141" s="23"/>
      <c r="I141" s="291"/>
      <c r="J141" s="289"/>
      <c r="K141" s="29"/>
      <c r="L141" s="29"/>
    </row>
    <row r="142" spans="4:12" ht="10.5" x14ac:dyDescent="0.25">
      <c r="D142" s="288"/>
      <c r="E142" s="289"/>
      <c r="F142" s="290"/>
      <c r="H142" s="23"/>
      <c r="I142" s="291"/>
      <c r="J142" s="289"/>
      <c r="K142" s="29"/>
      <c r="L142" s="29"/>
    </row>
    <row r="143" spans="4:12" ht="10.5" x14ac:dyDescent="0.25">
      <c r="D143" s="288"/>
      <c r="E143" s="289"/>
      <c r="F143" s="290"/>
      <c r="H143" s="23"/>
      <c r="I143" s="291"/>
      <c r="J143" s="289"/>
      <c r="K143" s="29"/>
      <c r="L143" s="29"/>
    </row>
    <row r="144" spans="4:12" ht="10.5" x14ac:dyDescent="0.25">
      <c r="D144" s="288"/>
      <c r="E144" s="289"/>
      <c r="F144" s="290"/>
      <c r="H144" s="23"/>
      <c r="I144" s="291"/>
      <c r="J144" s="289"/>
      <c r="K144" s="29"/>
      <c r="L144" s="29"/>
    </row>
    <row r="145" spans="1:12" ht="10.5" x14ac:dyDescent="0.25">
      <c r="D145" s="288"/>
      <c r="E145" s="289"/>
      <c r="F145" s="290"/>
      <c r="H145" s="23"/>
      <c r="I145" s="291"/>
      <c r="J145" s="289"/>
      <c r="K145" s="29"/>
      <c r="L145" s="29"/>
    </row>
    <row r="146" spans="1:12" ht="10.5" x14ac:dyDescent="0.25">
      <c r="D146" s="288"/>
      <c r="E146" s="289"/>
      <c r="F146" s="290"/>
      <c r="H146" s="23"/>
      <c r="I146" s="291"/>
      <c r="J146" s="289"/>
      <c r="K146" s="29"/>
      <c r="L146" s="29"/>
    </row>
    <row r="147" spans="1:12" ht="10.5" x14ac:dyDescent="0.25">
      <c r="D147" s="288"/>
      <c r="E147" s="289"/>
      <c r="F147" s="290"/>
      <c r="H147" s="23"/>
      <c r="I147" s="291"/>
      <c r="J147" s="289"/>
      <c r="K147" s="29"/>
      <c r="L147" s="29"/>
    </row>
    <row r="148" spans="1:12" ht="10.5" x14ac:dyDescent="0.25">
      <c r="D148" s="288"/>
      <c r="E148" s="289"/>
      <c r="F148" s="290"/>
      <c r="H148" s="23"/>
      <c r="I148" s="291"/>
      <c r="J148" s="289"/>
      <c r="K148" s="29"/>
      <c r="L148" s="29"/>
    </row>
    <row r="149" spans="1:12" ht="10.5" x14ac:dyDescent="0.25">
      <c r="D149" s="288"/>
      <c r="E149" s="289"/>
      <c r="F149" s="290"/>
      <c r="H149" s="23"/>
      <c r="I149" s="291"/>
      <c r="J149" s="289"/>
      <c r="K149" s="29"/>
      <c r="L149" s="29"/>
    </row>
    <row r="150" spans="1:12" ht="10.5" x14ac:dyDescent="0.25">
      <c r="D150" s="288"/>
      <c r="E150" s="289"/>
      <c r="F150" s="290"/>
      <c r="H150" s="23"/>
      <c r="I150" s="291"/>
      <c r="J150" s="289"/>
      <c r="K150" s="29"/>
      <c r="L150" s="29"/>
    </row>
    <row r="151" spans="1:12" ht="10.5" x14ac:dyDescent="0.25">
      <c r="D151" s="288"/>
      <c r="E151" s="289"/>
      <c r="F151" s="290"/>
      <c r="H151" s="23"/>
      <c r="I151" s="291"/>
      <c r="J151" s="289"/>
      <c r="K151" s="29"/>
      <c r="L151" s="29"/>
    </row>
    <row r="152" spans="1:12" ht="10.5" x14ac:dyDescent="0.25">
      <c r="D152" s="288"/>
      <c r="E152" s="289"/>
      <c r="F152" s="290"/>
      <c r="H152" s="23"/>
      <c r="I152" s="291"/>
      <c r="J152" s="289"/>
      <c r="K152" s="29"/>
      <c r="L152" s="29"/>
    </row>
    <row r="153" spans="1:12" ht="10.5" x14ac:dyDescent="0.25">
      <c r="D153" s="288"/>
      <c r="E153" s="289"/>
      <c r="F153" s="290"/>
      <c r="H153" s="23"/>
      <c r="I153" s="291"/>
      <c r="J153" s="289"/>
      <c r="K153" s="29"/>
      <c r="L153" s="29"/>
    </row>
    <row r="154" spans="1:12" ht="10.5" x14ac:dyDescent="0.25">
      <c r="D154" s="288"/>
      <c r="E154" s="289"/>
      <c r="F154" s="290"/>
      <c r="H154" s="23"/>
      <c r="I154" s="291"/>
      <c r="J154" s="289"/>
      <c r="K154" s="29"/>
      <c r="L154" s="29"/>
    </row>
    <row r="155" spans="1:12" x14ac:dyDescent="0.2">
      <c r="E155" s="292"/>
      <c r="F155" s="293"/>
    </row>
    <row r="156" spans="1:12" x14ac:dyDescent="0.2">
      <c r="E156" s="292"/>
      <c r="F156" s="293"/>
    </row>
    <row r="157" spans="1:12" customFormat="1" x14ac:dyDescent="0.2">
      <c r="A157" s="2"/>
      <c r="B157" s="315"/>
      <c r="C157" s="2"/>
      <c r="D157" s="2"/>
      <c r="E157" s="292"/>
      <c r="F157" s="293"/>
      <c r="J157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>
    <tabColor rgb="FF00B050"/>
  </sheetPr>
  <dimension ref="A1:N105"/>
  <sheetViews>
    <sheetView showGridLines="0" zoomScaleNormal="100" workbookViewId="0">
      <selection activeCell="B25" sqref="B25"/>
    </sheetView>
  </sheetViews>
  <sheetFormatPr defaultColWidth="9.33203125" defaultRowHeight="10" x14ac:dyDescent="0.2"/>
  <cols>
    <col min="1" max="1" width="20.44140625" style="2" customWidth="1"/>
    <col min="2" max="2" width="71.66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178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62</v>
      </c>
      <c r="C5" s="278"/>
      <c r="D5" s="278"/>
      <c r="E5" s="3"/>
      <c r="F5" s="14"/>
      <c r="G5" s="14"/>
      <c r="H5" s="255"/>
      <c r="I5" s="255"/>
      <c r="J5" s="3"/>
      <c r="K5" s="3"/>
      <c r="L5" s="3"/>
    </row>
    <row r="6" spans="1:12" customFormat="1" ht="13" x14ac:dyDescent="0.3">
      <c r="A6" s="213" t="s">
        <v>33</v>
      </c>
      <c r="B6" s="118" t="s">
        <v>63</v>
      </c>
      <c r="C6" s="278"/>
      <c r="D6" s="278"/>
      <c r="E6" s="3"/>
      <c r="F6" s="14"/>
      <c r="G6" s="14"/>
      <c r="H6" s="255"/>
      <c r="I6" s="255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14"/>
      <c r="G7" s="14"/>
      <c r="H7" s="255"/>
      <c r="I7" s="255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3.4" customHeight="1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70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29"/>
      <c r="I13" s="113"/>
      <c r="J13" s="335"/>
      <c r="K13" s="329"/>
      <c r="L13" s="371"/>
    </row>
    <row r="14" spans="1:12" customFormat="1" ht="13" x14ac:dyDescent="0.2">
      <c r="A14" s="375"/>
      <c r="B14" s="374"/>
      <c r="C14" s="375"/>
      <c r="D14" s="115"/>
      <c r="E14" s="373"/>
      <c r="F14" s="373"/>
      <c r="G14" s="373"/>
      <c r="H14" s="374"/>
      <c r="I14" s="114"/>
      <c r="J14" s="373"/>
      <c r="K14" s="374"/>
      <c r="L14" s="372"/>
    </row>
    <row r="15" spans="1:12" customFormat="1" ht="14" x14ac:dyDescent="0.3">
      <c r="A15" s="32" t="str">
        <f>B5</f>
        <v>G4</v>
      </c>
      <c r="B15" s="36" t="str">
        <f>B6</f>
        <v>MISCELLANEOUS</v>
      </c>
      <c r="C15" s="35"/>
      <c r="D15" s="33"/>
      <c r="E15" s="33"/>
      <c r="F15" s="68"/>
      <c r="G15" s="68"/>
      <c r="H15" s="69"/>
      <c r="I15" s="35"/>
      <c r="J15" s="33"/>
      <c r="K15" s="69"/>
      <c r="L15" s="144"/>
    </row>
    <row r="16" spans="1:12" customFormat="1" ht="25" x14ac:dyDescent="0.3">
      <c r="A16" s="17"/>
      <c r="B16" s="19" t="s">
        <v>179</v>
      </c>
      <c r="C16" s="20"/>
      <c r="D16" s="296"/>
      <c r="E16" s="15"/>
      <c r="F16" s="128"/>
      <c r="G16" s="129"/>
      <c r="H16" s="130"/>
      <c r="I16" s="25"/>
      <c r="J16" s="15"/>
      <c r="K16" s="130"/>
      <c r="L16" s="132"/>
    </row>
    <row r="17" spans="1:12" customFormat="1" ht="13" x14ac:dyDescent="0.3">
      <c r="A17" s="299"/>
      <c r="B17" s="18" t="s">
        <v>180</v>
      </c>
      <c r="C17" s="20"/>
      <c r="D17" s="296"/>
      <c r="E17" s="15"/>
      <c r="F17" s="128"/>
      <c r="G17" s="129"/>
      <c r="H17" s="130"/>
      <c r="I17" s="25"/>
      <c r="J17" s="15"/>
      <c r="K17" s="130"/>
      <c r="L17" s="132"/>
    </row>
    <row r="18" spans="1:12" customFormat="1" ht="13" x14ac:dyDescent="0.3">
      <c r="A18" s="9"/>
      <c r="B18" s="6"/>
      <c r="C18" s="9"/>
      <c r="D18" s="43"/>
      <c r="E18" s="5"/>
      <c r="F18" s="133"/>
      <c r="G18" s="136"/>
      <c r="H18" s="141"/>
      <c r="I18" s="26"/>
      <c r="J18" s="5"/>
      <c r="K18" s="141"/>
      <c r="L18" s="142"/>
    </row>
    <row r="19" spans="1:12" customFormat="1" ht="13" x14ac:dyDescent="0.3">
      <c r="A19" s="179">
        <v>4.0999999999999996</v>
      </c>
      <c r="B19" s="206"/>
      <c r="C19" s="172"/>
      <c r="D19" s="173"/>
      <c r="E19" s="174"/>
      <c r="F19" s="175"/>
      <c r="G19" s="175"/>
      <c r="H19" s="176"/>
      <c r="I19" s="177"/>
      <c r="J19" s="174"/>
      <c r="K19" s="176"/>
      <c r="L19" s="178"/>
    </row>
    <row r="20" spans="1:12" customFormat="1" ht="12.5" x14ac:dyDescent="0.25">
      <c r="A20" s="9"/>
      <c r="B20" s="10"/>
      <c r="C20" s="9" t="str">
        <f t="shared" ref="C20:C40" si="0">$B$7</f>
        <v>FC</v>
      </c>
      <c r="D20" s="43"/>
      <c r="E20" s="5"/>
      <c r="F20" s="30">
        <f t="shared" ref="F20:F40" si="1">D20*E20</f>
        <v>0</v>
      </c>
      <c r="G20" s="31">
        <f t="shared" ref="G20:G40" si="2">$B$8</f>
        <v>0.1</v>
      </c>
      <c r="H20" s="45">
        <f t="shared" ref="H20:H40" si="3">IF(G20&lt;&gt;0,F20/G20,0)</f>
        <v>0</v>
      </c>
      <c r="I20" s="26"/>
      <c r="J20" s="5"/>
      <c r="K20" s="45">
        <f t="shared" ref="K20:K40" si="4">I20*J20</f>
        <v>0</v>
      </c>
      <c r="L20" s="123">
        <f t="shared" ref="L20:L40" si="5">IF(OR(J20&gt;0,H20&gt;0),H20+K20,0)</f>
        <v>0</v>
      </c>
    </row>
    <row r="21" spans="1:12" customFormat="1" ht="12.5" x14ac:dyDescent="0.25">
      <c r="A21" s="9"/>
      <c r="B21" s="10"/>
      <c r="C21" s="9" t="str">
        <f t="shared" si="0"/>
        <v>FC</v>
      </c>
      <c r="D21" s="43"/>
      <c r="E21" s="5"/>
      <c r="F21" s="30">
        <f t="shared" si="1"/>
        <v>0</v>
      </c>
      <c r="G21" s="31">
        <f t="shared" si="2"/>
        <v>0.1</v>
      </c>
      <c r="H21" s="45">
        <f t="shared" si="3"/>
        <v>0</v>
      </c>
      <c r="I21" s="26"/>
      <c r="J21" s="5"/>
      <c r="K21" s="45">
        <f t="shared" si="4"/>
        <v>0</v>
      </c>
      <c r="L21" s="123">
        <f t="shared" si="5"/>
        <v>0</v>
      </c>
    </row>
    <row r="22" spans="1:12" customFormat="1" ht="12.5" x14ac:dyDescent="0.25">
      <c r="A22" s="9"/>
      <c r="B22" s="10"/>
      <c r="C22" s="9" t="str">
        <f t="shared" si="0"/>
        <v>FC</v>
      </c>
      <c r="D22" s="43"/>
      <c r="E22" s="5"/>
      <c r="F22" s="30">
        <f t="shared" si="1"/>
        <v>0</v>
      </c>
      <c r="G22" s="31">
        <f t="shared" si="2"/>
        <v>0.1</v>
      </c>
      <c r="H22" s="45">
        <f t="shared" si="3"/>
        <v>0</v>
      </c>
      <c r="I22" s="26"/>
      <c r="J22" s="5"/>
      <c r="K22" s="45">
        <f t="shared" si="4"/>
        <v>0</v>
      </c>
      <c r="L22" s="123">
        <f t="shared" si="5"/>
        <v>0</v>
      </c>
    </row>
    <row r="23" spans="1:12" customFormat="1" ht="12.5" x14ac:dyDescent="0.25">
      <c r="A23" s="9"/>
      <c r="B23" s="10"/>
      <c r="C23" s="9" t="str">
        <f t="shared" si="0"/>
        <v>FC</v>
      </c>
      <c r="D23" s="43"/>
      <c r="E23" s="5"/>
      <c r="F23" s="30">
        <f t="shared" si="1"/>
        <v>0</v>
      </c>
      <c r="G23" s="31">
        <f t="shared" si="2"/>
        <v>0.1</v>
      </c>
      <c r="H23" s="45">
        <f t="shared" si="3"/>
        <v>0</v>
      </c>
      <c r="I23" s="26"/>
      <c r="J23" s="5"/>
      <c r="K23" s="45">
        <f t="shared" si="4"/>
        <v>0</v>
      </c>
      <c r="L23" s="123">
        <f t="shared" si="5"/>
        <v>0</v>
      </c>
    </row>
    <row r="24" spans="1:12" customFormat="1" ht="12.5" x14ac:dyDescent="0.25">
      <c r="A24" s="9"/>
      <c r="B24" s="10"/>
      <c r="C24" s="9" t="str">
        <f t="shared" si="0"/>
        <v>FC</v>
      </c>
      <c r="D24" s="43"/>
      <c r="E24" s="5"/>
      <c r="F24" s="30">
        <f t="shared" si="1"/>
        <v>0</v>
      </c>
      <c r="G24" s="31">
        <f t="shared" si="2"/>
        <v>0.1</v>
      </c>
      <c r="H24" s="45">
        <f t="shared" si="3"/>
        <v>0</v>
      </c>
      <c r="I24" s="26"/>
      <c r="J24" s="5"/>
      <c r="K24" s="45">
        <f t="shared" si="4"/>
        <v>0</v>
      </c>
      <c r="L24" s="123">
        <f t="shared" si="5"/>
        <v>0</v>
      </c>
    </row>
    <row r="25" spans="1:12" customFormat="1" ht="12.5" x14ac:dyDescent="0.25">
      <c r="A25" s="9"/>
      <c r="B25" s="10"/>
      <c r="C25" s="9" t="str">
        <f t="shared" si="0"/>
        <v>FC</v>
      </c>
      <c r="D25" s="43"/>
      <c r="E25" s="5"/>
      <c r="F25" s="30">
        <f t="shared" si="1"/>
        <v>0</v>
      </c>
      <c r="G25" s="31">
        <f t="shared" si="2"/>
        <v>0.1</v>
      </c>
      <c r="H25" s="45">
        <f t="shared" si="3"/>
        <v>0</v>
      </c>
      <c r="I25" s="26"/>
      <c r="J25" s="5"/>
      <c r="K25" s="45">
        <f t="shared" si="4"/>
        <v>0</v>
      </c>
      <c r="L25" s="123">
        <f t="shared" si="5"/>
        <v>0</v>
      </c>
    </row>
    <row r="26" spans="1:12" customFormat="1" ht="12.5" x14ac:dyDescent="0.25">
      <c r="A26" s="9"/>
      <c r="B26" s="10"/>
      <c r="C26" s="9" t="str">
        <f t="shared" si="0"/>
        <v>FC</v>
      </c>
      <c r="D26" s="43"/>
      <c r="E26" s="5"/>
      <c r="F26" s="30">
        <f t="shared" si="1"/>
        <v>0</v>
      </c>
      <c r="G26" s="31">
        <f t="shared" si="2"/>
        <v>0.1</v>
      </c>
      <c r="H26" s="45">
        <f t="shared" si="3"/>
        <v>0</v>
      </c>
      <c r="I26" s="26"/>
      <c r="J26" s="5"/>
      <c r="K26" s="45">
        <f t="shared" si="4"/>
        <v>0</v>
      </c>
      <c r="L26" s="123">
        <f t="shared" si="5"/>
        <v>0</v>
      </c>
    </row>
    <row r="27" spans="1:12" customFormat="1" ht="12.5" x14ac:dyDescent="0.25">
      <c r="A27" s="9"/>
      <c r="B27" s="10"/>
      <c r="C27" s="9" t="str">
        <f t="shared" si="0"/>
        <v>FC</v>
      </c>
      <c r="D27" s="43"/>
      <c r="E27" s="5"/>
      <c r="F27" s="30">
        <f t="shared" si="1"/>
        <v>0</v>
      </c>
      <c r="G27" s="31">
        <f t="shared" si="2"/>
        <v>0.1</v>
      </c>
      <c r="H27" s="45">
        <f t="shared" si="3"/>
        <v>0</v>
      </c>
      <c r="I27" s="26"/>
      <c r="J27" s="5"/>
      <c r="K27" s="45">
        <f t="shared" si="4"/>
        <v>0</v>
      </c>
      <c r="L27" s="123">
        <f t="shared" si="5"/>
        <v>0</v>
      </c>
    </row>
    <row r="28" spans="1:12" customFormat="1" ht="12.5" x14ac:dyDescent="0.25">
      <c r="A28" s="9"/>
      <c r="B28" s="10"/>
      <c r="C28" s="9" t="str">
        <f t="shared" si="0"/>
        <v>FC</v>
      </c>
      <c r="D28" s="43"/>
      <c r="E28" s="5"/>
      <c r="F28" s="30">
        <f t="shared" si="1"/>
        <v>0</v>
      </c>
      <c r="G28" s="31">
        <f t="shared" si="2"/>
        <v>0.1</v>
      </c>
      <c r="H28" s="45">
        <f t="shared" si="3"/>
        <v>0</v>
      </c>
      <c r="I28" s="26"/>
      <c r="J28" s="5"/>
      <c r="K28" s="45">
        <f t="shared" si="4"/>
        <v>0</v>
      </c>
      <c r="L28" s="123">
        <f t="shared" si="5"/>
        <v>0</v>
      </c>
    </row>
    <row r="29" spans="1:12" customFormat="1" ht="12.5" x14ac:dyDescent="0.25">
      <c r="A29" s="9"/>
      <c r="B29" s="10"/>
      <c r="C29" s="9" t="str">
        <f t="shared" si="0"/>
        <v>FC</v>
      </c>
      <c r="D29" s="43"/>
      <c r="E29" s="5"/>
      <c r="F29" s="30">
        <f t="shared" si="1"/>
        <v>0</v>
      </c>
      <c r="G29" s="31">
        <f t="shared" si="2"/>
        <v>0.1</v>
      </c>
      <c r="H29" s="45">
        <f t="shared" si="3"/>
        <v>0</v>
      </c>
      <c r="I29" s="26"/>
      <c r="J29" s="5"/>
      <c r="K29" s="45">
        <f t="shared" si="4"/>
        <v>0</v>
      </c>
      <c r="L29" s="123">
        <f t="shared" si="5"/>
        <v>0</v>
      </c>
    </row>
    <row r="30" spans="1:12" customFormat="1" ht="12.5" x14ac:dyDescent="0.25">
      <c r="A30" s="9"/>
      <c r="B30" s="10"/>
      <c r="C30" s="9" t="str">
        <f t="shared" si="0"/>
        <v>FC</v>
      </c>
      <c r="D30" s="43"/>
      <c r="E30" s="5"/>
      <c r="F30" s="30">
        <f t="shared" si="1"/>
        <v>0</v>
      </c>
      <c r="G30" s="31">
        <f t="shared" si="2"/>
        <v>0.1</v>
      </c>
      <c r="H30" s="45">
        <f t="shared" si="3"/>
        <v>0</v>
      </c>
      <c r="I30" s="26"/>
      <c r="J30" s="5"/>
      <c r="K30" s="45">
        <f t="shared" si="4"/>
        <v>0</v>
      </c>
      <c r="L30" s="123">
        <f t="shared" si="5"/>
        <v>0</v>
      </c>
    </row>
    <row r="31" spans="1:12" customFormat="1" ht="12.5" x14ac:dyDescent="0.25">
      <c r="A31" s="9"/>
      <c r="B31" s="10"/>
      <c r="C31" s="9" t="str">
        <f t="shared" si="0"/>
        <v>FC</v>
      </c>
      <c r="D31" s="43"/>
      <c r="E31" s="5"/>
      <c r="F31" s="30">
        <f t="shared" si="1"/>
        <v>0</v>
      </c>
      <c r="G31" s="31">
        <f t="shared" si="2"/>
        <v>0.1</v>
      </c>
      <c r="H31" s="45">
        <f t="shared" si="3"/>
        <v>0</v>
      </c>
      <c r="I31" s="26"/>
      <c r="J31" s="5"/>
      <c r="K31" s="45">
        <f t="shared" si="4"/>
        <v>0</v>
      </c>
      <c r="L31" s="123">
        <f t="shared" si="5"/>
        <v>0</v>
      </c>
    </row>
    <row r="32" spans="1:12" customFormat="1" ht="12.5" x14ac:dyDescent="0.25">
      <c r="A32" s="9"/>
      <c r="B32" s="10"/>
      <c r="C32" s="9" t="str">
        <f t="shared" si="0"/>
        <v>FC</v>
      </c>
      <c r="D32" s="43"/>
      <c r="E32" s="5"/>
      <c r="F32" s="30">
        <f t="shared" si="1"/>
        <v>0</v>
      </c>
      <c r="G32" s="31">
        <f t="shared" si="2"/>
        <v>0.1</v>
      </c>
      <c r="H32" s="45">
        <f t="shared" si="3"/>
        <v>0</v>
      </c>
      <c r="I32" s="26"/>
      <c r="J32" s="5"/>
      <c r="K32" s="45">
        <f t="shared" si="4"/>
        <v>0</v>
      </c>
      <c r="L32" s="123">
        <f t="shared" si="5"/>
        <v>0</v>
      </c>
    </row>
    <row r="33" spans="1:14" customFormat="1" ht="12.5" x14ac:dyDescent="0.25">
      <c r="A33" s="9"/>
      <c r="B33" s="10"/>
      <c r="C33" s="9" t="str">
        <f t="shared" si="0"/>
        <v>FC</v>
      </c>
      <c r="D33" s="43"/>
      <c r="E33" s="5"/>
      <c r="F33" s="30">
        <f t="shared" si="1"/>
        <v>0</v>
      </c>
      <c r="G33" s="31">
        <f t="shared" si="2"/>
        <v>0.1</v>
      </c>
      <c r="H33" s="45">
        <f t="shared" si="3"/>
        <v>0</v>
      </c>
      <c r="I33" s="26"/>
      <c r="J33" s="5"/>
      <c r="K33" s="45">
        <f t="shared" si="4"/>
        <v>0</v>
      </c>
      <c r="L33" s="123">
        <f t="shared" si="5"/>
        <v>0</v>
      </c>
    </row>
    <row r="34" spans="1:14" customFormat="1" ht="12.5" x14ac:dyDescent="0.25">
      <c r="A34" s="9"/>
      <c r="B34" s="10"/>
      <c r="C34" s="9" t="str">
        <f t="shared" si="0"/>
        <v>FC</v>
      </c>
      <c r="D34" s="43"/>
      <c r="E34" s="5"/>
      <c r="F34" s="30">
        <f t="shared" si="1"/>
        <v>0</v>
      </c>
      <c r="G34" s="31">
        <f t="shared" si="2"/>
        <v>0.1</v>
      </c>
      <c r="H34" s="45">
        <f t="shared" si="3"/>
        <v>0</v>
      </c>
      <c r="I34" s="26"/>
      <c r="J34" s="5"/>
      <c r="K34" s="45">
        <f t="shared" si="4"/>
        <v>0</v>
      </c>
      <c r="L34" s="123">
        <f t="shared" si="5"/>
        <v>0</v>
      </c>
    </row>
    <row r="35" spans="1:14" customFormat="1" ht="12.5" x14ac:dyDescent="0.25">
      <c r="A35" s="9"/>
      <c r="B35" s="10"/>
      <c r="C35" s="9" t="str">
        <f t="shared" si="0"/>
        <v>FC</v>
      </c>
      <c r="D35" s="43"/>
      <c r="E35" s="5"/>
      <c r="F35" s="30">
        <f t="shared" si="1"/>
        <v>0</v>
      </c>
      <c r="G35" s="31">
        <f t="shared" si="2"/>
        <v>0.1</v>
      </c>
      <c r="H35" s="45">
        <f t="shared" si="3"/>
        <v>0</v>
      </c>
      <c r="I35" s="26"/>
      <c r="J35" s="5"/>
      <c r="K35" s="45">
        <f t="shared" si="4"/>
        <v>0</v>
      </c>
      <c r="L35" s="123">
        <f t="shared" si="5"/>
        <v>0</v>
      </c>
    </row>
    <row r="36" spans="1:14" customFormat="1" ht="12.5" x14ac:dyDescent="0.25">
      <c r="A36" s="9"/>
      <c r="B36" s="10"/>
      <c r="C36" s="9" t="str">
        <f t="shared" si="0"/>
        <v>FC</v>
      </c>
      <c r="D36" s="43"/>
      <c r="E36" s="5"/>
      <c r="F36" s="30">
        <f t="shared" si="1"/>
        <v>0</v>
      </c>
      <c r="G36" s="31">
        <f t="shared" si="2"/>
        <v>0.1</v>
      </c>
      <c r="H36" s="45">
        <f t="shared" si="3"/>
        <v>0</v>
      </c>
      <c r="I36" s="26"/>
      <c r="J36" s="5"/>
      <c r="K36" s="45">
        <f t="shared" si="4"/>
        <v>0</v>
      </c>
      <c r="L36" s="123">
        <f t="shared" si="5"/>
        <v>0</v>
      </c>
    </row>
    <row r="37" spans="1:14" customFormat="1" ht="12.5" x14ac:dyDescent="0.25">
      <c r="A37" s="9"/>
      <c r="B37" s="10"/>
      <c r="C37" s="9" t="str">
        <f t="shared" si="0"/>
        <v>FC</v>
      </c>
      <c r="D37" s="43"/>
      <c r="E37" s="5"/>
      <c r="F37" s="30">
        <f t="shared" si="1"/>
        <v>0</v>
      </c>
      <c r="G37" s="31">
        <f t="shared" si="2"/>
        <v>0.1</v>
      </c>
      <c r="H37" s="45">
        <f t="shared" si="3"/>
        <v>0</v>
      </c>
      <c r="I37" s="26"/>
      <c r="J37" s="5"/>
      <c r="K37" s="45">
        <f t="shared" si="4"/>
        <v>0</v>
      </c>
      <c r="L37" s="123">
        <f t="shared" si="5"/>
        <v>0</v>
      </c>
    </row>
    <row r="38" spans="1:14" customFormat="1" ht="12.5" x14ac:dyDescent="0.25">
      <c r="A38" s="9"/>
      <c r="B38" s="10"/>
      <c r="C38" s="9" t="str">
        <f t="shared" si="0"/>
        <v>FC</v>
      </c>
      <c r="D38" s="43"/>
      <c r="E38" s="5"/>
      <c r="F38" s="30">
        <f t="shared" si="1"/>
        <v>0</v>
      </c>
      <c r="G38" s="31">
        <f t="shared" si="2"/>
        <v>0.1</v>
      </c>
      <c r="H38" s="45">
        <f t="shared" si="3"/>
        <v>0</v>
      </c>
      <c r="I38" s="26"/>
      <c r="J38" s="5"/>
      <c r="K38" s="45">
        <f t="shared" si="4"/>
        <v>0</v>
      </c>
      <c r="L38" s="123">
        <f t="shared" si="5"/>
        <v>0</v>
      </c>
    </row>
    <row r="39" spans="1:14" customFormat="1" ht="12.5" x14ac:dyDescent="0.25">
      <c r="A39" s="9"/>
      <c r="B39" s="10"/>
      <c r="C39" s="9" t="str">
        <f t="shared" si="0"/>
        <v>FC</v>
      </c>
      <c r="D39" s="43"/>
      <c r="E39" s="5"/>
      <c r="F39" s="30">
        <f>D39*E39</f>
        <v>0</v>
      </c>
      <c r="G39" s="31">
        <f t="shared" si="2"/>
        <v>0.1</v>
      </c>
      <c r="H39" s="45">
        <f>IF(G39&lt;&gt;0,F39/G39,0)</f>
        <v>0</v>
      </c>
      <c r="I39" s="26"/>
      <c r="J39" s="5"/>
      <c r="K39" s="45">
        <f>I39*J39</f>
        <v>0</v>
      </c>
      <c r="L39" s="123">
        <f t="shared" si="5"/>
        <v>0</v>
      </c>
    </row>
    <row r="40" spans="1:14" customFormat="1" ht="12.5" x14ac:dyDescent="0.25">
      <c r="A40" s="9"/>
      <c r="B40" s="10"/>
      <c r="C40" s="9" t="str">
        <f t="shared" si="0"/>
        <v>FC</v>
      </c>
      <c r="D40" s="43"/>
      <c r="E40" s="5"/>
      <c r="F40" s="30">
        <f t="shared" si="1"/>
        <v>0</v>
      </c>
      <c r="G40" s="31">
        <f t="shared" si="2"/>
        <v>0.1</v>
      </c>
      <c r="H40" s="45">
        <f t="shared" si="3"/>
        <v>0</v>
      </c>
      <c r="I40" s="26"/>
      <c r="J40" s="5"/>
      <c r="K40" s="45">
        <f t="shared" si="4"/>
        <v>0</v>
      </c>
      <c r="L40" s="123">
        <f t="shared" si="5"/>
        <v>0</v>
      </c>
    </row>
    <row r="41" spans="1:14" customFormat="1" ht="13.5" thickBot="1" x14ac:dyDescent="0.35">
      <c r="A41" s="9"/>
      <c r="B41" s="10"/>
      <c r="C41" s="9"/>
      <c r="D41" s="43"/>
      <c r="E41" s="5"/>
      <c r="F41" s="30"/>
      <c r="G41" s="31"/>
      <c r="H41" s="124"/>
      <c r="I41" s="26"/>
      <c r="J41" s="5"/>
      <c r="K41" s="124"/>
      <c r="L41" s="125"/>
    </row>
    <row r="42" spans="1:14" customFormat="1" ht="13.5" thickBot="1" x14ac:dyDescent="0.35">
      <c r="A42" s="73"/>
      <c r="B42" s="72" t="str">
        <f>+"SUB-TOTAL:  "&amp;A15</f>
        <v>SUB-TOTAL:  G4</v>
      </c>
      <c r="C42" s="73"/>
      <c r="D42" s="74"/>
      <c r="E42" s="75">
        <f>SUM(E20:E41)</f>
        <v>0</v>
      </c>
      <c r="F42" s="75">
        <f>SUM(F20:F41)</f>
        <v>0</v>
      </c>
      <c r="G42" s="76">
        <f>$B$8</f>
        <v>0.1</v>
      </c>
      <c r="H42" s="121">
        <f>SUM(H20:H41)</f>
        <v>0</v>
      </c>
      <c r="I42" s="122"/>
      <c r="J42" s="75">
        <f>SUM(J20:J41)</f>
        <v>0</v>
      </c>
      <c r="K42" s="121">
        <f>SUM(K20:K41)</f>
        <v>0</v>
      </c>
      <c r="L42" s="117">
        <f>SUM(L20:L41)</f>
        <v>0</v>
      </c>
    </row>
    <row r="43" spans="1:14" customFormat="1" ht="13.5" thickBot="1" x14ac:dyDescent="0.35">
      <c r="A43" s="287"/>
      <c r="B43" s="247" t="s">
        <v>71</v>
      </c>
      <c r="C43" s="248"/>
      <c r="D43" s="249"/>
      <c r="E43" s="250"/>
      <c r="F43" s="250"/>
      <c r="G43" s="251"/>
      <c r="H43" s="250"/>
      <c r="I43" s="252"/>
      <c r="J43" s="250"/>
      <c r="K43" s="253"/>
      <c r="L43" s="117">
        <f>0.15*L42</f>
        <v>0</v>
      </c>
    </row>
    <row r="44" spans="1:14" ht="10.5" x14ac:dyDescent="0.25">
      <c r="D44" s="288"/>
      <c r="E44" s="289"/>
      <c r="F44" s="290"/>
      <c r="H44" s="23"/>
      <c r="I44" s="291"/>
      <c r="J44" s="289"/>
      <c r="K44" s="29"/>
      <c r="L44" s="29"/>
      <c r="N44"/>
    </row>
    <row r="45" spans="1:14" ht="10.5" x14ac:dyDescent="0.25">
      <c r="D45" s="288"/>
      <c r="E45" s="289"/>
      <c r="F45" s="290"/>
      <c r="H45" s="23"/>
      <c r="I45" s="291"/>
      <c r="J45" s="289"/>
      <c r="K45" s="29"/>
      <c r="L45" s="29"/>
    </row>
    <row r="46" spans="1:14" ht="10.5" x14ac:dyDescent="0.25">
      <c r="D46" s="288"/>
      <c r="E46" s="289"/>
      <c r="F46" s="290"/>
      <c r="H46" s="23"/>
      <c r="I46" s="291"/>
      <c r="J46" s="289"/>
      <c r="K46" s="29"/>
      <c r="L46" s="29"/>
    </row>
    <row r="47" spans="1:14" ht="10.5" x14ac:dyDescent="0.25">
      <c r="D47" s="288"/>
      <c r="E47" s="289"/>
      <c r="F47" s="290"/>
      <c r="H47" s="23"/>
      <c r="I47" s="291"/>
      <c r="J47" s="289"/>
      <c r="K47" s="29"/>
      <c r="L47" s="29"/>
    </row>
    <row r="48" spans="1:14" ht="10.5" x14ac:dyDescent="0.25">
      <c r="D48" s="288"/>
      <c r="E48" s="289"/>
      <c r="F48" s="290"/>
      <c r="H48" s="23"/>
      <c r="I48" s="291"/>
      <c r="J48" s="289"/>
      <c r="K48" s="29"/>
      <c r="L48" s="29"/>
    </row>
    <row r="49" spans="4:12" ht="10.5" x14ac:dyDescent="0.25">
      <c r="D49" s="288"/>
      <c r="E49" s="289"/>
      <c r="F49" s="290"/>
      <c r="H49" s="23"/>
      <c r="I49" s="291"/>
      <c r="J49" s="289"/>
      <c r="K49" s="29"/>
      <c r="L49" s="29"/>
    </row>
    <row r="50" spans="4:12" ht="10.5" x14ac:dyDescent="0.25">
      <c r="D50" s="288"/>
      <c r="E50" s="289"/>
      <c r="F50" s="290"/>
      <c r="H50" s="23"/>
      <c r="I50" s="291"/>
      <c r="J50" s="289"/>
      <c r="K50" s="29"/>
      <c r="L50" s="29"/>
    </row>
    <row r="51" spans="4:12" ht="10.5" x14ac:dyDescent="0.25">
      <c r="D51" s="288"/>
      <c r="E51" s="289"/>
      <c r="F51" s="290"/>
      <c r="H51" s="23"/>
      <c r="I51" s="291"/>
      <c r="J51" s="289"/>
      <c r="K51" s="29"/>
      <c r="L51" s="29"/>
    </row>
    <row r="52" spans="4:12" ht="10.5" x14ac:dyDescent="0.25">
      <c r="D52" s="288"/>
      <c r="E52" s="289"/>
      <c r="F52" s="290"/>
      <c r="H52" s="23"/>
      <c r="I52" s="291"/>
      <c r="J52" s="289"/>
      <c r="K52" s="29"/>
      <c r="L52" s="29"/>
    </row>
    <row r="53" spans="4:12" ht="10.5" x14ac:dyDescent="0.25">
      <c r="D53" s="288"/>
      <c r="E53" s="289"/>
      <c r="F53" s="290"/>
      <c r="H53" s="23"/>
      <c r="I53" s="291"/>
      <c r="J53" s="289"/>
      <c r="K53" s="29"/>
      <c r="L53" s="29"/>
    </row>
    <row r="54" spans="4:12" ht="10.5" x14ac:dyDescent="0.25">
      <c r="D54" s="288"/>
      <c r="E54" s="289"/>
      <c r="F54" s="290"/>
      <c r="H54" s="23"/>
      <c r="I54" s="291"/>
      <c r="J54" s="289"/>
      <c r="K54" s="29"/>
      <c r="L54" s="29"/>
    </row>
    <row r="55" spans="4:12" ht="10.5" x14ac:dyDescent="0.25">
      <c r="D55" s="288"/>
      <c r="E55" s="289"/>
      <c r="F55" s="290"/>
      <c r="H55" s="23"/>
      <c r="I55" s="291"/>
      <c r="J55" s="289"/>
      <c r="K55" s="29"/>
      <c r="L55" s="29"/>
    </row>
    <row r="56" spans="4:12" ht="10.5" x14ac:dyDescent="0.25">
      <c r="D56" s="288"/>
      <c r="E56" s="289"/>
      <c r="F56" s="290"/>
      <c r="H56" s="23"/>
      <c r="I56" s="291"/>
      <c r="J56" s="289"/>
      <c r="K56" s="29"/>
      <c r="L56" s="29"/>
    </row>
    <row r="57" spans="4:12" ht="10.5" x14ac:dyDescent="0.25">
      <c r="D57" s="288"/>
      <c r="E57" s="289"/>
      <c r="F57" s="290"/>
      <c r="H57" s="23"/>
      <c r="I57" s="291"/>
      <c r="J57" s="289"/>
      <c r="K57" s="29"/>
      <c r="L57" s="29"/>
    </row>
    <row r="58" spans="4:12" ht="10.5" x14ac:dyDescent="0.25">
      <c r="D58" s="288"/>
      <c r="E58" s="289"/>
      <c r="F58" s="290"/>
      <c r="H58" s="23"/>
      <c r="I58" s="291"/>
      <c r="J58" s="289"/>
      <c r="K58" s="29"/>
      <c r="L58" s="29"/>
    </row>
    <row r="59" spans="4:12" ht="10.5" x14ac:dyDescent="0.25">
      <c r="D59" s="288"/>
      <c r="E59" s="289"/>
      <c r="F59" s="290"/>
      <c r="H59" s="23"/>
      <c r="I59" s="291"/>
      <c r="J59" s="289"/>
      <c r="K59" s="29"/>
      <c r="L59" s="29"/>
    </row>
    <row r="60" spans="4:12" ht="10.5" x14ac:dyDescent="0.25">
      <c r="D60" s="288"/>
      <c r="E60" s="289"/>
      <c r="F60" s="290"/>
      <c r="H60" s="23"/>
      <c r="I60" s="291"/>
      <c r="J60" s="289"/>
      <c r="K60" s="29"/>
      <c r="L60" s="29"/>
    </row>
    <row r="61" spans="4:12" ht="10.5" x14ac:dyDescent="0.25">
      <c r="D61" s="288"/>
      <c r="E61" s="289"/>
      <c r="F61" s="290"/>
      <c r="H61" s="23"/>
      <c r="I61" s="291"/>
      <c r="J61" s="289"/>
      <c r="K61" s="29"/>
      <c r="L61" s="29"/>
    </row>
    <row r="62" spans="4:12" ht="10.5" x14ac:dyDescent="0.25">
      <c r="D62" s="288"/>
      <c r="E62" s="289"/>
      <c r="F62" s="290"/>
      <c r="H62" s="23"/>
      <c r="I62" s="291"/>
      <c r="J62" s="289"/>
      <c r="K62" s="29"/>
      <c r="L62" s="29"/>
    </row>
    <row r="63" spans="4:12" ht="10.5" x14ac:dyDescent="0.25">
      <c r="D63" s="288"/>
      <c r="E63" s="289"/>
      <c r="F63" s="290"/>
      <c r="H63" s="23"/>
      <c r="I63" s="291"/>
      <c r="J63" s="289"/>
      <c r="K63" s="29"/>
      <c r="L63" s="29"/>
    </row>
    <row r="64" spans="4:12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ht="10.5" x14ac:dyDescent="0.25">
      <c r="D88" s="288"/>
      <c r="E88" s="289"/>
      <c r="F88" s="290"/>
      <c r="H88" s="23"/>
      <c r="I88" s="291"/>
      <c r="J88" s="289"/>
      <c r="K88" s="29"/>
      <c r="L88" s="29"/>
    </row>
    <row r="89" spans="4:12" ht="10.5" x14ac:dyDescent="0.25">
      <c r="D89" s="288"/>
      <c r="E89" s="289"/>
      <c r="F89" s="290"/>
      <c r="H89" s="23"/>
      <c r="I89" s="291"/>
      <c r="J89" s="289"/>
      <c r="K89" s="29"/>
      <c r="L89" s="29"/>
    </row>
    <row r="90" spans="4:12" ht="10.5" x14ac:dyDescent="0.25">
      <c r="D90" s="288"/>
      <c r="E90" s="289"/>
      <c r="F90" s="290"/>
      <c r="H90" s="23"/>
      <c r="I90" s="291"/>
      <c r="J90" s="289"/>
      <c r="K90" s="29"/>
      <c r="L90" s="29"/>
    </row>
    <row r="91" spans="4:12" ht="10.5" x14ac:dyDescent="0.25">
      <c r="D91" s="288"/>
      <c r="E91" s="289"/>
      <c r="F91" s="290"/>
      <c r="H91" s="23"/>
      <c r="I91" s="291"/>
      <c r="J91" s="289"/>
      <c r="K91" s="29"/>
      <c r="L91" s="29"/>
    </row>
    <row r="92" spans="4:12" ht="10.5" x14ac:dyDescent="0.25">
      <c r="D92" s="288"/>
      <c r="E92" s="289"/>
      <c r="F92" s="290"/>
      <c r="H92" s="23"/>
      <c r="I92" s="291"/>
      <c r="J92" s="289"/>
      <c r="K92" s="29"/>
      <c r="L92" s="29"/>
    </row>
    <row r="93" spans="4:12" ht="10.5" x14ac:dyDescent="0.25">
      <c r="D93" s="288"/>
      <c r="E93" s="289"/>
      <c r="F93" s="290"/>
      <c r="H93" s="23"/>
      <c r="I93" s="291"/>
      <c r="J93" s="289"/>
      <c r="K93" s="29"/>
      <c r="L93" s="29"/>
    </row>
    <row r="94" spans="4:12" ht="10.5" x14ac:dyDescent="0.25">
      <c r="D94" s="288"/>
      <c r="E94" s="289"/>
      <c r="F94" s="290"/>
      <c r="H94" s="23"/>
      <c r="I94" s="291"/>
      <c r="J94" s="289"/>
      <c r="K94" s="29"/>
      <c r="L94" s="29"/>
    </row>
    <row r="95" spans="4:12" ht="10.5" x14ac:dyDescent="0.25">
      <c r="D95" s="288"/>
      <c r="E95" s="289"/>
      <c r="F95" s="290"/>
      <c r="H95" s="23"/>
      <c r="I95" s="291"/>
      <c r="J95" s="289"/>
      <c r="K95" s="29"/>
      <c r="L95" s="29"/>
    </row>
    <row r="96" spans="4:12" ht="10.5" x14ac:dyDescent="0.25">
      <c r="D96" s="288"/>
      <c r="E96" s="289"/>
      <c r="F96" s="290"/>
      <c r="H96" s="23"/>
      <c r="I96" s="291"/>
      <c r="J96" s="289"/>
      <c r="K96" s="29"/>
      <c r="L96" s="29"/>
    </row>
    <row r="97" spans="4:12" ht="10.5" x14ac:dyDescent="0.25">
      <c r="D97" s="288"/>
      <c r="E97" s="289"/>
      <c r="F97" s="290"/>
      <c r="H97" s="23"/>
      <c r="I97" s="291"/>
      <c r="J97" s="289"/>
      <c r="K97" s="29"/>
      <c r="L97" s="29"/>
    </row>
    <row r="98" spans="4:12" ht="10.5" x14ac:dyDescent="0.25">
      <c r="D98" s="288"/>
      <c r="E98" s="289"/>
      <c r="F98" s="290"/>
      <c r="H98" s="23"/>
      <c r="I98" s="291"/>
      <c r="J98" s="289"/>
      <c r="K98" s="29"/>
      <c r="L98" s="29"/>
    </row>
    <row r="99" spans="4:12" ht="10.5" x14ac:dyDescent="0.25">
      <c r="D99" s="288"/>
      <c r="E99" s="289"/>
      <c r="F99" s="290"/>
      <c r="H99" s="23"/>
      <c r="I99" s="291"/>
      <c r="J99" s="289"/>
      <c r="K99" s="29"/>
      <c r="L99" s="29"/>
    </row>
    <row r="100" spans="4:12" ht="10.5" x14ac:dyDescent="0.25">
      <c r="D100" s="288"/>
      <c r="E100" s="289"/>
      <c r="F100" s="290"/>
      <c r="H100" s="23"/>
      <c r="I100" s="291"/>
      <c r="J100" s="289"/>
      <c r="K100" s="29"/>
      <c r="L100" s="29"/>
    </row>
    <row r="101" spans="4:12" ht="10.5" x14ac:dyDescent="0.25">
      <c r="D101" s="288"/>
      <c r="E101" s="289"/>
      <c r="F101" s="290"/>
      <c r="H101" s="23"/>
      <c r="I101" s="291"/>
      <c r="J101" s="289"/>
      <c r="K101" s="29"/>
      <c r="L101" s="29"/>
    </row>
    <row r="102" spans="4:12" ht="10.5" x14ac:dyDescent="0.25">
      <c r="D102" s="288"/>
      <c r="E102" s="289"/>
      <c r="F102" s="290"/>
      <c r="H102" s="23"/>
      <c r="I102" s="291"/>
      <c r="J102" s="289"/>
      <c r="K102" s="29"/>
      <c r="L102" s="29"/>
    </row>
    <row r="103" spans="4:12" x14ac:dyDescent="0.2">
      <c r="E103" s="292"/>
      <c r="F103" s="293"/>
    </row>
    <row r="104" spans="4:12" x14ac:dyDescent="0.2">
      <c r="E104" s="292"/>
      <c r="F104" s="293"/>
    </row>
    <row r="105" spans="4:12" x14ac:dyDescent="0.2">
      <c r="E105" s="292"/>
      <c r="F105" s="293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84F2-450D-4E65-94D7-E0C379472824}">
  <sheetPr>
    <tabColor rgb="FF00B050"/>
  </sheetPr>
  <dimension ref="A1:L105"/>
  <sheetViews>
    <sheetView showGridLines="0" topLeftCell="A9" zoomScaleNormal="100" workbookViewId="0">
      <selection activeCell="B27" sqref="B2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181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182</v>
      </c>
      <c r="C5" s="278"/>
      <c r="D5" s="278"/>
      <c r="E5" s="3"/>
      <c r="F5" s="14"/>
      <c r="G5" s="14"/>
      <c r="H5" s="255"/>
      <c r="I5" s="255"/>
      <c r="J5" s="3"/>
      <c r="K5" s="3"/>
      <c r="L5" s="3"/>
    </row>
    <row r="6" spans="1:12" customFormat="1" ht="13" x14ac:dyDescent="0.3">
      <c r="A6" s="213" t="s">
        <v>33</v>
      </c>
      <c r="B6" s="118" t="s">
        <v>183</v>
      </c>
      <c r="C6" s="278"/>
      <c r="D6" s="278"/>
      <c r="E6" s="3"/>
      <c r="F6" s="14"/>
      <c r="G6" s="14"/>
      <c r="H6" s="255"/>
      <c r="I6" s="255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14"/>
      <c r="G7" s="14"/>
      <c r="H7" s="255"/>
      <c r="I7" s="255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2.65" customHeight="1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86" t="s">
        <v>46</v>
      </c>
      <c r="I12" s="112" t="s">
        <v>42</v>
      </c>
      <c r="J12" s="334" t="s">
        <v>47</v>
      </c>
      <c r="K12" s="328" t="s">
        <v>48</v>
      </c>
      <c r="L12" s="388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87"/>
      <c r="I13" s="113"/>
      <c r="J13" s="335"/>
      <c r="K13" s="329"/>
      <c r="L13" s="343"/>
    </row>
    <row r="14" spans="1:12" customFormat="1" ht="13.5" thickBot="1" x14ac:dyDescent="0.25">
      <c r="A14" s="332"/>
      <c r="B14" s="330"/>
      <c r="C14" s="332"/>
      <c r="D14" s="64"/>
      <c r="E14" s="335"/>
      <c r="F14" s="335"/>
      <c r="G14" s="335"/>
      <c r="H14" s="387"/>
      <c r="I14" s="113"/>
      <c r="J14" s="335"/>
      <c r="K14" s="329"/>
      <c r="L14" s="343"/>
    </row>
    <row r="15" spans="1:12" customFormat="1" ht="14" x14ac:dyDescent="0.3">
      <c r="A15" s="37" t="str">
        <f>B5</f>
        <v>G5.1</v>
      </c>
      <c r="B15" s="40" t="str">
        <f>B6</f>
        <v>Support Contract (Base)</v>
      </c>
      <c r="C15" s="41"/>
      <c r="D15" s="38"/>
      <c r="E15" s="38"/>
      <c r="F15" s="145"/>
      <c r="G15" s="145"/>
      <c r="H15" s="146"/>
      <c r="I15" s="41"/>
      <c r="J15" s="38"/>
      <c r="K15" s="146"/>
      <c r="L15" s="152"/>
    </row>
    <row r="16" spans="1:12" customFormat="1" ht="25.5" x14ac:dyDescent="0.3">
      <c r="A16" s="300"/>
      <c r="B16" s="301" t="s">
        <v>184</v>
      </c>
      <c r="C16" s="17"/>
      <c r="D16" s="296"/>
      <c r="E16" s="15"/>
      <c r="F16" s="30"/>
      <c r="G16" s="31"/>
      <c r="H16" s="124"/>
      <c r="I16" s="25"/>
      <c r="J16" s="15"/>
      <c r="K16" s="124"/>
      <c r="L16" s="143"/>
    </row>
    <row r="17" spans="1:12" customFormat="1" ht="13" x14ac:dyDescent="0.3">
      <c r="A17" s="295"/>
      <c r="B17" s="167"/>
      <c r="C17" s="163"/>
      <c r="D17" s="43"/>
      <c r="E17" s="5"/>
      <c r="F17" s="15"/>
      <c r="G17" s="16"/>
      <c r="H17" s="21"/>
      <c r="I17" s="26"/>
      <c r="J17" s="5"/>
      <c r="K17" s="21"/>
      <c r="L17" s="24"/>
    </row>
    <row r="18" spans="1:12" customFormat="1" ht="12.5" x14ac:dyDescent="0.25">
      <c r="A18" s="9"/>
      <c r="B18" s="6" t="s">
        <v>185</v>
      </c>
      <c r="C18" s="9" t="str">
        <f t="shared" ref="C18:C39" si="0">$B$7</f>
        <v>FC</v>
      </c>
      <c r="D18" s="43"/>
      <c r="E18" s="5"/>
      <c r="F18" s="30">
        <f t="shared" ref="F18:F39" si="1">D18*E18</f>
        <v>0</v>
      </c>
      <c r="G18" s="31">
        <f t="shared" ref="G18:G39" si="2">$B$8</f>
        <v>0.1</v>
      </c>
      <c r="H18" s="45">
        <f t="shared" ref="H18:H39" si="3">IF(G18&lt;&gt;0,F18/G18,0)</f>
        <v>0</v>
      </c>
      <c r="I18" s="26"/>
      <c r="J18" s="5"/>
      <c r="K18" s="45">
        <f t="shared" ref="K18:K39" si="4">I18*J18</f>
        <v>0</v>
      </c>
      <c r="L18" s="139">
        <f t="shared" ref="L18:L39" si="5">IF(OR(J18&gt;0,H18&gt;0),H18+K18,0)</f>
        <v>0</v>
      </c>
    </row>
    <row r="19" spans="1:12" customFormat="1" ht="12.5" x14ac:dyDescent="0.25">
      <c r="A19" s="9"/>
      <c r="B19" s="8" t="s">
        <v>186</v>
      </c>
      <c r="C19" s="9" t="str">
        <f t="shared" si="0"/>
        <v>FC</v>
      </c>
      <c r="D19" s="43"/>
      <c r="E19" s="5"/>
      <c r="F19" s="30">
        <f t="shared" si="1"/>
        <v>0</v>
      </c>
      <c r="G19" s="31">
        <f t="shared" si="2"/>
        <v>0.1</v>
      </c>
      <c r="H19" s="45">
        <f t="shared" si="3"/>
        <v>0</v>
      </c>
      <c r="I19" s="26"/>
      <c r="J19" s="5"/>
      <c r="K19" s="45">
        <f t="shared" si="4"/>
        <v>0</v>
      </c>
      <c r="L19" s="139">
        <f t="shared" si="5"/>
        <v>0</v>
      </c>
    </row>
    <row r="20" spans="1:12" customFormat="1" ht="12.5" x14ac:dyDescent="0.25">
      <c r="A20" s="9"/>
      <c r="B20" s="6" t="s">
        <v>187</v>
      </c>
      <c r="C20" s="9" t="str">
        <f t="shared" si="0"/>
        <v>FC</v>
      </c>
      <c r="D20" s="43"/>
      <c r="E20" s="5"/>
      <c r="F20" s="30">
        <f t="shared" si="1"/>
        <v>0</v>
      </c>
      <c r="G20" s="31">
        <f t="shared" si="2"/>
        <v>0.1</v>
      </c>
      <c r="H20" s="45">
        <f t="shared" si="3"/>
        <v>0</v>
      </c>
      <c r="I20" s="26"/>
      <c r="J20" s="5"/>
      <c r="K20" s="45">
        <f t="shared" si="4"/>
        <v>0</v>
      </c>
      <c r="L20" s="139">
        <f t="shared" si="5"/>
        <v>0</v>
      </c>
    </row>
    <row r="21" spans="1:12" customFormat="1" ht="12.5" x14ac:dyDescent="0.25">
      <c r="A21" s="9"/>
      <c r="B21" s="8" t="s">
        <v>188</v>
      </c>
      <c r="C21" s="9" t="str">
        <f t="shared" si="0"/>
        <v>FC</v>
      </c>
      <c r="D21" s="43"/>
      <c r="E21" s="5"/>
      <c r="F21" s="30">
        <f t="shared" si="1"/>
        <v>0</v>
      </c>
      <c r="G21" s="31">
        <f t="shared" si="2"/>
        <v>0.1</v>
      </c>
      <c r="H21" s="45">
        <f t="shared" si="3"/>
        <v>0</v>
      </c>
      <c r="I21" s="26"/>
      <c r="J21" s="5"/>
      <c r="K21" s="45">
        <f t="shared" si="4"/>
        <v>0</v>
      </c>
      <c r="L21" s="139">
        <f t="shared" si="5"/>
        <v>0</v>
      </c>
    </row>
    <row r="22" spans="1:12" customFormat="1" ht="12.5" x14ac:dyDescent="0.25">
      <c r="A22" s="9"/>
      <c r="B22" s="6" t="s">
        <v>189</v>
      </c>
      <c r="C22" s="9" t="str">
        <f t="shared" si="0"/>
        <v>FC</v>
      </c>
      <c r="D22" s="43"/>
      <c r="E22" s="5"/>
      <c r="F22" s="30">
        <f t="shared" si="1"/>
        <v>0</v>
      </c>
      <c r="G22" s="31">
        <f t="shared" si="2"/>
        <v>0.1</v>
      </c>
      <c r="H22" s="45">
        <f t="shared" si="3"/>
        <v>0</v>
      </c>
      <c r="I22" s="26"/>
      <c r="J22" s="5"/>
      <c r="K22" s="45">
        <f t="shared" si="4"/>
        <v>0</v>
      </c>
      <c r="L22" s="139">
        <f t="shared" si="5"/>
        <v>0</v>
      </c>
    </row>
    <row r="23" spans="1:12" customFormat="1" ht="12.5" x14ac:dyDescent="0.25">
      <c r="A23" s="9"/>
      <c r="B23" s="8" t="s">
        <v>190</v>
      </c>
      <c r="C23" s="9" t="str">
        <f t="shared" si="0"/>
        <v>FC</v>
      </c>
      <c r="D23" s="43"/>
      <c r="E23" s="5"/>
      <c r="F23" s="30">
        <f t="shared" si="1"/>
        <v>0</v>
      </c>
      <c r="G23" s="31">
        <f t="shared" si="2"/>
        <v>0.1</v>
      </c>
      <c r="H23" s="45">
        <f t="shared" si="3"/>
        <v>0</v>
      </c>
      <c r="I23" s="26"/>
      <c r="J23" s="5"/>
      <c r="K23" s="45">
        <f t="shared" si="4"/>
        <v>0</v>
      </c>
      <c r="L23" s="139">
        <f t="shared" si="5"/>
        <v>0</v>
      </c>
    </row>
    <row r="24" spans="1:12" customFormat="1" ht="12.5" x14ac:dyDescent="0.25">
      <c r="A24" s="9"/>
      <c r="B24" s="6" t="s">
        <v>191</v>
      </c>
      <c r="C24" s="9" t="str">
        <f t="shared" si="0"/>
        <v>FC</v>
      </c>
      <c r="D24" s="43"/>
      <c r="E24" s="5"/>
      <c r="F24" s="30">
        <f t="shared" si="1"/>
        <v>0</v>
      </c>
      <c r="G24" s="31">
        <f t="shared" si="2"/>
        <v>0.1</v>
      </c>
      <c r="H24" s="45">
        <f t="shared" si="3"/>
        <v>0</v>
      </c>
      <c r="I24" s="26"/>
      <c r="J24" s="5"/>
      <c r="K24" s="45">
        <f t="shared" si="4"/>
        <v>0</v>
      </c>
      <c r="L24" s="139">
        <f t="shared" si="5"/>
        <v>0</v>
      </c>
    </row>
    <row r="25" spans="1:12" customFormat="1" ht="12.5" x14ac:dyDescent="0.25">
      <c r="A25" s="9"/>
      <c r="B25" s="8" t="s">
        <v>192</v>
      </c>
      <c r="C25" s="9" t="str">
        <f t="shared" si="0"/>
        <v>FC</v>
      </c>
      <c r="D25" s="43"/>
      <c r="E25" s="5"/>
      <c r="F25" s="30">
        <f t="shared" si="1"/>
        <v>0</v>
      </c>
      <c r="G25" s="31">
        <f t="shared" si="2"/>
        <v>0.1</v>
      </c>
      <c r="H25" s="45">
        <f t="shared" si="3"/>
        <v>0</v>
      </c>
      <c r="I25" s="26"/>
      <c r="J25" s="5"/>
      <c r="K25" s="45">
        <f t="shared" si="4"/>
        <v>0</v>
      </c>
      <c r="L25" s="139">
        <f t="shared" si="5"/>
        <v>0</v>
      </c>
    </row>
    <row r="26" spans="1:12" customFormat="1" ht="12.5" x14ac:dyDescent="0.25">
      <c r="A26" s="9"/>
      <c r="B26" s="6" t="s">
        <v>193</v>
      </c>
      <c r="C26" s="9" t="str">
        <f t="shared" si="0"/>
        <v>FC</v>
      </c>
      <c r="D26" s="43"/>
      <c r="E26" s="5"/>
      <c r="F26" s="30">
        <f t="shared" si="1"/>
        <v>0</v>
      </c>
      <c r="G26" s="31">
        <f t="shared" si="2"/>
        <v>0.1</v>
      </c>
      <c r="H26" s="45">
        <f t="shared" si="3"/>
        <v>0</v>
      </c>
      <c r="I26" s="26"/>
      <c r="J26" s="5"/>
      <c r="K26" s="45">
        <f t="shared" si="4"/>
        <v>0</v>
      </c>
      <c r="L26" s="139">
        <f t="shared" si="5"/>
        <v>0</v>
      </c>
    </row>
    <row r="27" spans="1:12" customFormat="1" ht="12.5" x14ac:dyDescent="0.25">
      <c r="A27" s="9"/>
      <c r="B27" s="8" t="s">
        <v>194</v>
      </c>
      <c r="C27" s="9" t="str">
        <f t="shared" si="0"/>
        <v>FC</v>
      </c>
      <c r="D27" s="43"/>
      <c r="E27" s="5"/>
      <c r="F27" s="30">
        <f t="shared" si="1"/>
        <v>0</v>
      </c>
      <c r="G27" s="31">
        <f t="shared" si="2"/>
        <v>0.1</v>
      </c>
      <c r="H27" s="45">
        <f t="shared" si="3"/>
        <v>0</v>
      </c>
      <c r="I27" s="26"/>
      <c r="J27" s="5"/>
      <c r="K27" s="45">
        <f t="shared" si="4"/>
        <v>0</v>
      </c>
      <c r="L27" s="139">
        <f t="shared" si="5"/>
        <v>0</v>
      </c>
    </row>
    <row r="28" spans="1:12" customFormat="1" ht="12.5" x14ac:dyDescent="0.25">
      <c r="A28" s="9"/>
      <c r="B28" s="6"/>
      <c r="C28" s="9" t="str">
        <f t="shared" si="0"/>
        <v>FC</v>
      </c>
      <c r="D28" s="43"/>
      <c r="E28" s="5"/>
      <c r="F28" s="30">
        <f t="shared" si="1"/>
        <v>0</v>
      </c>
      <c r="G28" s="31">
        <f t="shared" si="2"/>
        <v>0.1</v>
      </c>
      <c r="H28" s="45">
        <f t="shared" si="3"/>
        <v>0</v>
      </c>
      <c r="I28" s="26"/>
      <c r="J28" s="5"/>
      <c r="K28" s="45">
        <f t="shared" si="4"/>
        <v>0</v>
      </c>
      <c r="L28" s="139">
        <f t="shared" si="5"/>
        <v>0</v>
      </c>
    </row>
    <row r="29" spans="1:12" customFormat="1" ht="12.5" x14ac:dyDescent="0.25">
      <c r="A29" s="9"/>
      <c r="B29" s="6"/>
      <c r="C29" s="9" t="str">
        <f t="shared" si="0"/>
        <v>FC</v>
      </c>
      <c r="D29" s="43"/>
      <c r="E29" s="5"/>
      <c r="F29" s="30">
        <f t="shared" si="1"/>
        <v>0</v>
      </c>
      <c r="G29" s="31">
        <f t="shared" si="2"/>
        <v>0.1</v>
      </c>
      <c r="H29" s="45">
        <f t="shared" si="3"/>
        <v>0</v>
      </c>
      <c r="I29" s="26"/>
      <c r="J29" s="5"/>
      <c r="K29" s="45">
        <f t="shared" si="4"/>
        <v>0</v>
      </c>
      <c r="L29" s="139">
        <f t="shared" si="5"/>
        <v>0</v>
      </c>
    </row>
    <row r="30" spans="1:12" customFormat="1" ht="12.5" x14ac:dyDescent="0.25">
      <c r="A30" s="9"/>
      <c r="B30" s="6"/>
      <c r="C30" s="9" t="str">
        <f t="shared" si="0"/>
        <v>FC</v>
      </c>
      <c r="D30" s="43"/>
      <c r="E30" s="5"/>
      <c r="F30" s="30">
        <f t="shared" si="1"/>
        <v>0</v>
      </c>
      <c r="G30" s="31">
        <f t="shared" si="2"/>
        <v>0.1</v>
      </c>
      <c r="H30" s="45">
        <f t="shared" si="3"/>
        <v>0</v>
      </c>
      <c r="I30" s="26"/>
      <c r="J30" s="5"/>
      <c r="K30" s="45">
        <f t="shared" si="4"/>
        <v>0</v>
      </c>
      <c r="L30" s="139">
        <f t="shared" si="5"/>
        <v>0</v>
      </c>
    </row>
    <row r="31" spans="1:12" customFormat="1" ht="12.5" x14ac:dyDescent="0.25">
      <c r="A31" s="9"/>
      <c r="B31" s="6"/>
      <c r="C31" s="9" t="str">
        <f t="shared" si="0"/>
        <v>FC</v>
      </c>
      <c r="D31" s="43"/>
      <c r="E31" s="5"/>
      <c r="F31" s="30">
        <f t="shared" si="1"/>
        <v>0</v>
      </c>
      <c r="G31" s="31">
        <f t="shared" si="2"/>
        <v>0.1</v>
      </c>
      <c r="H31" s="45">
        <f t="shared" si="3"/>
        <v>0</v>
      </c>
      <c r="I31" s="26"/>
      <c r="J31" s="5"/>
      <c r="K31" s="45">
        <f t="shared" si="4"/>
        <v>0</v>
      </c>
      <c r="L31" s="139">
        <f t="shared" si="5"/>
        <v>0</v>
      </c>
    </row>
    <row r="32" spans="1:12" customFormat="1" ht="12.5" x14ac:dyDescent="0.25">
      <c r="A32" s="9"/>
      <c r="B32" s="6"/>
      <c r="C32" s="9" t="str">
        <f t="shared" si="0"/>
        <v>FC</v>
      </c>
      <c r="D32" s="43"/>
      <c r="E32" s="5"/>
      <c r="F32" s="30">
        <f t="shared" si="1"/>
        <v>0</v>
      </c>
      <c r="G32" s="31">
        <f t="shared" si="2"/>
        <v>0.1</v>
      </c>
      <c r="H32" s="45">
        <f t="shared" si="3"/>
        <v>0</v>
      </c>
      <c r="I32" s="26"/>
      <c r="J32" s="5"/>
      <c r="K32" s="45">
        <f t="shared" si="4"/>
        <v>0</v>
      </c>
      <c r="L32" s="139">
        <f t="shared" si="5"/>
        <v>0</v>
      </c>
    </row>
    <row r="33" spans="1:12" customFormat="1" ht="12.5" x14ac:dyDescent="0.25">
      <c r="A33" s="9"/>
      <c r="B33" s="6"/>
      <c r="C33" s="9" t="str">
        <f t="shared" si="0"/>
        <v>FC</v>
      </c>
      <c r="D33" s="43"/>
      <c r="E33" s="5"/>
      <c r="F33" s="30">
        <f t="shared" si="1"/>
        <v>0</v>
      </c>
      <c r="G33" s="31">
        <f t="shared" si="2"/>
        <v>0.1</v>
      </c>
      <c r="H33" s="45">
        <f t="shared" si="3"/>
        <v>0</v>
      </c>
      <c r="I33" s="26"/>
      <c r="J33" s="5"/>
      <c r="K33" s="45">
        <f t="shared" si="4"/>
        <v>0</v>
      </c>
      <c r="L33" s="139">
        <f t="shared" si="5"/>
        <v>0</v>
      </c>
    </row>
    <row r="34" spans="1:12" customFormat="1" ht="12.5" x14ac:dyDescent="0.25">
      <c r="A34" s="9"/>
      <c r="B34" s="8"/>
      <c r="C34" s="9" t="str">
        <f t="shared" si="0"/>
        <v>FC</v>
      </c>
      <c r="D34" s="43"/>
      <c r="E34" s="5"/>
      <c r="F34" s="30">
        <f t="shared" si="1"/>
        <v>0</v>
      </c>
      <c r="G34" s="31">
        <f t="shared" si="2"/>
        <v>0.1</v>
      </c>
      <c r="H34" s="45">
        <f t="shared" si="3"/>
        <v>0</v>
      </c>
      <c r="I34" s="26"/>
      <c r="J34" s="5"/>
      <c r="K34" s="45">
        <f t="shared" si="4"/>
        <v>0</v>
      </c>
      <c r="L34" s="139">
        <f t="shared" si="5"/>
        <v>0</v>
      </c>
    </row>
    <row r="35" spans="1:12" customFormat="1" ht="12.5" x14ac:dyDescent="0.25">
      <c r="A35" s="9"/>
      <c r="B35" s="6"/>
      <c r="C35" s="9" t="str">
        <f t="shared" si="0"/>
        <v>FC</v>
      </c>
      <c r="D35" s="43"/>
      <c r="E35" s="5"/>
      <c r="F35" s="30">
        <f t="shared" si="1"/>
        <v>0</v>
      </c>
      <c r="G35" s="31">
        <f t="shared" si="2"/>
        <v>0.1</v>
      </c>
      <c r="H35" s="45">
        <f t="shared" si="3"/>
        <v>0</v>
      </c>
      <c r="I35" s="26"/>
      <c r="J35" s="5"/>
      <c r="K35" s="45">
        <f t="shared" si="4"/>
        <v>0</v>
      </c>
      <c r="L35" s="139">
        <f t="shared" si="5"/>
        <v>0</v>
      </c>
    </row>
    <row r="36" spans="1:12" customFormat="1" ht="12.5" x14ac:dyDescent="0.25">
      <c r="A36" s="9"/>
      <c r="B36" s="6"/>
      <c r="C36" s="9" t="str">
        <f t="shared" si="0"/>
        <v>FC</v>
      </c>
      <c r="D36" s="43"/>
      <c r="E36" s="5"/>
      <c r="F36" s="30">
        <f t="shared" si="1"/>
        <v>0</v>
      </c>
      <c r="G36" s="31">
        <f t="shared" si="2"/>
        <v>0.1</v>
      </c>
      <c r="H36" s="45">
        <f t="shared" si="3"/>
        <v>0</v>
      </c>
      <c r="I36" s="26"/>
      <c r="J36" s="5"/>
      <c r="K36" s="45">
        <f t="shared" si="4"/>
        <v>0</v>
      </c>
      <c r="L36" s="139">
        <f t="shared" si="5"/>
        <v>0</v>
      </c>
    </row>
    <row r="37" spans="1:12" customFormat="1" ht="12.5" x14ac:dyDescent="0.25">
      <c r="A37" s="9"/>
      <c r="B37" s="6"/>
      <c r="C37" s="9" t="str">
        <f t="shared" si="0"/>
        <v>FC</v>
      </c>
      <c r="D37" s="43"/>
      <c r="E37" s="5"/>
      <c r="F37" s="30">
        <f t="shared" si="1"/>
        <v>0</v>
      </c>
      <c r="G37" s="31">
        <f t="shared" si="2"/>
        <v>0.1</v>
      </c>
      <c r="H37" s="45">
        <f t="shared" si="3"/>
        <v>0</v>
      </c>
      <c r="I37" s="26"/>
      <c r="J37" s="5"/>
      <c r="K37" s="45">
        <f t="shared" si="4"/>
        <v>0</v>
      </c>
      <c r="L37" s="139">
        <f t="shared" si="5"/>
        <v>0</v>
      </c>
    </row>
    <row r="38" spans="1:12" customFormat="1" ht="12.5" x14ac:dyDescent="0.25">
      <c r="A38" s="9"/>
      <c r="B38" s="6"/>
      <c r="C38" s="9" t="str">
        <f t="shared" si="0"/>
        <v>FC</v>
      </c>
      <c r="D38" s="43"/>
      <c r="E38" s="5"/>
      <c r="F38" s="30">
        <f t="shared" si="1"/>
        <v>0</v>
      </c>
      <c r="G38" s="31">
        <f t="shared" si="2"/>
        <v>0.1</v>
      </c>
      <c r="H38" s="45">
        <f t="shared" si="3"/>
        <v>0</v>
      </c>
      <c r="I38" s="26"/>
      <c r="J38" s="5"/>
      <c r="K38" s="45">
        <f t="shared" si="4"/>
        <v>0</v>
      </c>
      <c r="L38" s="139">
        <f t="shared" si="5"/>
        <v>0</v>
      </c>
    </row>
    <row r="39" spans="1:12" customFormat="1" ht="12.5" x14ac:dyDescent="0.25">
      <c r="A39" s="9"/>
      <c r="B39" s="6"/>
      <c r="C39" s="9" t="str">
        <f t="shared" si="0"/>
        <v>FC</v>
      </c>
      <c r="D39" s="43"/>
      <c r="E39" s="5"/>
      <c r="F39" s="30">
        <f t="shared" si="1"/>
        <v>0</v>
      </c>
      <c r="G39" s="31">
        <f t="shared" si="2"/>
        <v>0.1</v>
      </c>
      <c r="H39" s="45">
        <f t="shared" si="3"/>
        <v>0</v>
      </c>
      <c r="I39" s="26"/>
      <c r="J39" s="5"/>
      <c r="K39" s="45">
        <f t="shared" si="4"/>
        <v>0</v>
      </c>
      <c r="L39" s="139">
        <f t="shared" si="5"/>
        <v>0</v>
      </c>
    </row>
    <row r="40" spans="1:12" customFormat="1" ht="13.5" thickBot="1" x14ac:dyDescent="0.35">
      <c r="A40" s="39"/>
      <c r="B40" s="42"/>
      <c r="C40" s="39"/>
      <c r="D40" s="302"/>
      <c r="E40" s="22"/>
      <c r="F40" s="147"/>
      <c r="G40" s="147"/>
      <c r="H40" s="148"/>
      <c r="I40" s="28"/>
      <c r="J40" s="22"/>
      <c r="K40" s="148"/>
      <c r="L40" s="153"/>
    </row>
    <row r="41" spans="1:12" customFormat="1" ht="13.5" thickBot="1" x14ac:dyDescent="0.35">
      <c r="A41" s="155"/>
      <c r="B41" s="154" t="str">
        <f>+"SUB-TOTAL:  "&amp;A15</f>
        <v>SUB-TOTAL:  G5.1</v>
      </c>
      <c r="C41" s="155"/>
      <c r="D41" s="156"/>
      <c r="E41" s="149">
        <f>SUM(E18:E40)</f>
        <v>0</v>
      </c>
      <c r="F41" s="149">
        <f>SUM(F18:F40)</f>
        <v>0</v>
      </c>
      <c r="G41" s="150">
        <f>$B$8</f>
        <v>0.1</v>
      </c>
      <c r="H41" s="151">
        <f>SUM(H18:H40)</f>
        <v>0</v>
      </c>
      <c r="I41" s="157"/>
      <c r="J41" s="149">
        <f>SUM(J18:J40)</f>
        <v>0</v>
      </c>
      <c r="K41" s="151">
        <f t="shared" ref="K41:L41" si="6">SUM(K18:K40)</f>
        <v>0</v>
      </c>
      <c r="L41" s="151">
        <f t="shared" si="6"/>
        <v>0</v>
      </c>
    </row>
    <row r="42" spans="1:12" customFormat="1" ht="13.5" thickBot="1" x14ac:dyDescent="0.35">
      <c r="A42" s="287"/>
      <c r="B42" s="247" t="s">
        <v>71</v>
      </c>
      <c r="C42" s="248"/>
      <c r="D42" s="249"/>
      <c r="E42" s="250"/>
      <c r="F42" s="250"/>
      <c r="G42" s="251"/>
      <c r="H42" s="250"/>
      <c r="I42" s="252"/>
      <c r="J42" s="250"/>
      <c r="K42" s="253"/>
      <c r="L42" s="117">
        <f>0.15*L41</f>
        <v>0</v>
      </c>
    </row>
    <row r="43" spans="1:12" ht="10.5" x14ac:dyDescent="0.25">
      <c r="D43" s="288"/>
      <c r="E43" s="289"/>
      <c r="F43" s="290"/>
      <c r="H43" s="23"/>
      <c r="I43" s="291"/>
      <c r="J43" s="289"/>
      <c r="K43" s="29"/>
      <c r="L43" s="29"/>
    </row>
    <row r="44" spans="1:12" ht="10.5" x14ac:dyDescent="0.25">
      <c r="D44" s="288"/>
      <c r="E44" s="289"/>
      <c r="F44" s="290"/>
      <c r="H44" s="23"/>
      <c r="I44" s="291"/>
      <c r="J44" s="289"/>
      <c r="K44" s="29"/>
      <c r="L44" s="29"/>
    </row>
    <row r="45" spans="1:12" ht="10.5" x14ac:dyDescent="0.25">
      <c r="D45" s="288"/>
      <c r="E45" s="289"/>
      <c r="F45" s="290"/>
      <c r="H45" s="23"/>
      <c r="I45" s="291"/>
      <c r="J45" s="289"/>
      <c r="K45" s="29"/>
      <c r="L45" s="29"/>
    </row>
    <row r="46" spans="1:12" ht="10.5" x14ac:dyDescent="0.25">
      <c r="D46" s="288"/>
      <c r="E46" s="289"/>
      <c r="F46" s="290"/>
      <c r="H46" s="23"/>
      <c r="I46" s="291"/>
      <c r="J46" s="289"/>
      <c r="K46" s="29"/>
      <c r="L46" s="29"/>
    </row>
    <row r="47" spans="1:12" ht="10.5" x14ac:dyDescent="0.25">
      <c r="D47" s="288"/>
      <c r="E47" s="289"/>
      <c r="F47" s="290"/>
      <c r="H47" s="23"/>
      <c r="I47" s="291"/>
      <c r="J47" s="289"/>
      <c r="K47" s="29"/>
      <c r="L47" s="29"/>
    </row>
    <row r="48" spans="1:12" ht="10.5" x14ac:dyDescent="0.25">
      <c r="D48" s="288"/>
      <c r="E48" s="289"/>
      <c r="F48" s="290"/>
      <c r="H48" s="23"/>
      <c r="I48" s="291"/>
      <c r="J48" s="289"/>
      <c r="K48" s="29"/>
      <c r="L48" s="29"/>
    </row>
    <row r="49" spans="4:12" ht="10.5" x14ac:dyDescent="0.25">
      <c r="D49" s="288"/>
      <c r="E49" s="289"/>
      <c r="F49" s="290"/>
      <c r="H49" s="23"/>
      <c r="I49" s="291"/>
      <c r="J49" s="289"/>
      <c r="K49" s="29"/>
      <c r="L49" s="29"/>
    </row>
    <row r="50" spans="4:12" ht="10.5" x14ac:dyDescent="0.25">
      <c r="D50" s="288"/>
      <c r="E50" s="289"/>
      <c r="F50" s="290"/>
      <c r="H50" s="23"/>
      <c r="I50" s="291"/>
      <c r="J50" s="289"/>
      <c r="K50" s="29"/>
      <c r="L50" s="29"/>
    </row>
    <row r="51" spans="4:12" ht="10.5" x14ac:dyDescent="0.25">
      <c r="D51" s="288"/>
      <c r="E51" s="289"/>
      <c r="F51" s="290"/>
      <c r="H51" s="23"/>
      <c r="I51" s="291"/>
      <c r="J51" s="289"/>
      <c r="K51" s="29"/>
      <c r="L51" s="29"/>
    </row>
    <row r="52" spans="4:12" ht="10.5" x14ac:dyDescent="0.25">
      <c r="D52" s="288"/>
      <c r="E52" s="289"/>
      <c r="F52" s="290"/>
      <c r="H52" s="23"/>
      <c r="I52" s="291"/>
      <c r="J52" s="289"/>
      <c r="K52" s="29"/>
      <c r="L52" s="29"/>
    </row>
    <row r="53" spans="4:12" ht="10.5" x14ac:dyDescent="0.25">
      <c r="D53" s="288"/>
      <c r="E53" s="289"/>
      <c r="F53" s="290"/>
      <c r="H53" s="23"/>
      <c r="I53" s="291"/>
      <c r="J53" s="289"/>
      <c r="K53" s="29"/>
      <c r="L53" s="29"/>
    </row>
    <row r="54" spans="4:12" ht="10.5" x14ac:dyDescent="0.25">
      <c r="D54" s="288"/>
      <c r="E54" s="289"/>
      <c r="F54" s="290"/>
      <c r="H54" s="23"/>
      <c r="I54" s="291"/>
      <c r="J54" s="289"/>
      <c r="K54" s="29"/>
      <c r="L54" s="29"/>
    </row>
    <row r="55" spans="4:12" ht="10.5" x14ac:dyDescent="0.25">
      <c r="D55" s="288"/>
      <c r="E55" s="289"/>
      <c r="F55" s="290"/>
      <c r="H55" s="23"/>
      <c r="I55" s="291"/>
      <c r="J55" s="289"/>
      <c r="K55" s="29"/>
      <c r="L55" s="29"/>
    </row>
    <row r="56" spans="4:12" ht="10.5" x14ac:dyDescent="0.25">
      <c r="D56" s="288"/>
      <c r="E56" s="289"/>
      <c r="F56" s="290"/>
      <c r="H56" s="23"/>
      <c r="I56" s="291"/>
      <c r="J56" s="289"/>
      <c r="K56" s="29"/>
      <c r="L56" s="29"/>
    </row>
    <row r="57" spans="4:12" ht="10.5" x14ac:dyDescent="0.25">
      <c r="D57" s="288"/>
      <c r="E57" s="289"/>
      <c r="F57" s="290"/>
      <c r="H57" s="23"/>
      <c r="I57" s="291"/>
      <c r="J57" s="289"/>
      <c r="K57" s="29"/>
      <c r="L57" s="29"/>
    </row>
    <row r="58" spans="4:12" ht="10.5" x14ac:dyDescent="0.25">
      <c r="D58" s="288"/>
      <c r="E58" s="289"/>
      <c r="F58" s="290"/>
      <c r="H58" s="23"/>
      <c r="I58" s="291"/>
      <c r="J58" s="289"/>
      <c r="K58" s="29"/>
      <c r="L58" s="29"/>
    </row>
    <row r="59" spans="4:12" ht="10.5" x14ac:dyDescent="0.25">
      <c r="D59" s="288"/>
      <c r="E59" s="289"/>
      <c r="F59" s="290"/>
      <c r="H59" s="23"/>
      <c r="I59" s="291"/>
      <c r="J59" s="289"/>
      <c r="K59" s="29"/>
      <c r="L59" s="29"/>
    </row>
    <row r="60" spans="4:12" ht="10.5" x14ac:dyDescent="0.25">
      <c r="D60" s="288"/>
      <c r="E60" s="289"/>
      <c r="F60" s="290"/>
      <c r="H60" s="23"/>
      <c r="I60" s="291"/>
      <c r="J60" s="289"/>
      <c r="K60" s="29"/>
      <c r="L60" s="29"/>
    </row>
    <row r="61" spans="4:12" ht="10.5" x14ac:dyDescent="0.25">
      <c r="D61" s="288"/>
      <c r="E61" s="289"/>
      <c r="F61" s="290"/>
      <c r="H61" s="23"/>
      <c r="I61" s="291"/>
      <c r="J61" s="289"/>
      <c r="K61" s="29"/>
      <c r="L61" s="29"/>
    </row>
    <row r="62" spans="4:12" ht="10.5" x14ac:dyDescent="0.25">
      <c r="D62" s="288"/>
      <c r="E62" s="289"/>
      <c r="F62" s="290"/>
      <c r="H62" s="23"/>
      <c r="I62" s="291"/>
      <c r="J62" s="289"/>
      <c r="K62" s="29"/>
      <c r="L62" s="29"/>
    </row>
    <row r="63" spans="4:12" ht="10.5" x14ac:dyDescent="0.25">
      <c r="D63" s="288"/>
      <c r="E63" s="289"/>
      <c r="F63" s="290"/>
      <c r="H63" s="23"/>
      <c r="I63" s="291"/>
      <c r="J63" s="289"/>
      <c r="K63" s="29"/>
      <c r="L63" s="29"/>
    </row>
    <row r="64" spans="4:12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ht="10.5" x14ac:dyDescent="0.25">
      <c r="D88" s="288"/>
      <c r="E88" s="289"/>
      <c r="F88" s="290"/>
      <c r="H88" s="23"/>
      <c r="I88" s="291"/>
      <c r="J88" s="289"/>
      <c r="K88" s="29"/>
      <c r="L88" s="29"/>
    </row>
    <row r="89" spans="4:12" ht="10.5" x14ac:dyDescent="0.25">
      <c r="D89" s="288"/>
      <c r="E89" s="289"/>
      <c r="F89" s="290"/>
      <c r="H89" s="23"/>
      <c r="I89" s="291"/>
      <c r="J89" s="289"/>
      <c r="K89" s="29"/>
      <c r="L89" s="29"/>
    </row>
    <row r="90" spans="4:12" ht="10.5" x14ac:dyDescent="0.25">
      <c r="D90" s="288"/>
      <c r="E90" s="289"/>
      <c r="F90" s="290"/>
      <c r="H90" s="23"/>
      <c r="I90" s="291"/>
      <c r="J90" s="289"/>
      <c r="K90" s="29"/>
      <c r="L90" s="29"/>
    </row>
    <row r="91" spans="4:12" ht="10.5" x14ac:dyDescent="0.25">
      <c r="D91" s="288"/>
      <c r="E91" s="289"/>
      <c r="F91" s="290"/>
      <c r="H91" s="23"/>
      <c r="I91" s="291"/>
      <c r="J91" s="289"/>
      <c r="K91" s="29"/>
      <c r="L91" s="29"/>
    </row>
    <row r="92" spans="4:12" ht="10.5" x14ac:dyDescent="0.25">
      <c r="D92" s="288"/>
      <c r="E92" s="289"/>
      <c r="F92" s="290"/>
      <c r="H92" s="23"/>
      <c r="I92" s="291"/>
      <c r="J92" s="289"/>
      <c r="K92" s="29"/>
      <c r="L92" s="29"/>
    </row>
    <row r="93" spans="4:12" ht="10.5" x14ac:dyDescent="0.25">
      <c r="D93" s="288"/>
      <c r="E93" s="289"/>
      <c r="F93" s="290"/>
      <c r="H93" s="23"/>
      <c r="I93" s="291"/>
      <c r="J93" s="289"/>
      <c r="K93" s="29"/>
      <c r="L93" s="29"/>
    </row>
    <row r="94" spans="4:12" ht="10.5" x14ac:dyDescent="0.25">
      <c r="D94" s="288"/>
      <c r="E94" s="289"/>
      <c r="F94" s="290"/>
      <c r="H94" s="23"/>
      <c r="I94" s="291"/>
      <c r="J94" s="289"/>
      <c r="K94" s="29"/>
      <c r="L94" s="29"/>
    </row>
    <row r="95" spans="4:12" ht="10.5" x14ac:dyDescent="0.25">
      <c r="D95" s="288"/>
      <c r="E95" s="289"/>
      <c r="F95" s="290"/>
      <c r="H95" s="23"/>
      <c r="I95" s="291"/>
      <c r="J95" s="289"/>
      <c r="K95" s="29"/>
      <c r="L95" s="29"/>
    </row>
    <row r="96" spans="4:12" ht="10.5" x14ac:dyDescent="0.25">
      <c r="D96" s="288"/>
      <c r="E96" s="289"/>
      <c r="F96" s="290"/>
      <c r="H96" s="23"/>
      <c r="I96" s="291"/>
      <c r="J96" s="289"/>
      <c r="K96" s="29"/>
      <c r="L96" s="29"/>
    </row>
    <row r="97" spans="4:12" ht="10.5" x14ac:dyDescent="0.25">
      <c r="D97" s="288"/>
      <c r="E97" s="289"/>
      <c r="F97" s="290"/>
      <c r="H97" s="23"/>
      <c r="I97" s="291"/>
      <c r="J97" s="289"/>
      <c r="K97" s="29"/>
      <c r="L97" s="29"/>
    </row>
    <row r="98" spans="4:12" ht="10.5" x14ac:dyDescent="0.25">
      <c r="D98" s="288"/>
      <c r="E98" s="289"/>
      <c r="F98" s="290"/>
      <c r="H98" s="23"/>
      <c r="I98" s="291"/>
      <c r="J98" s="289"/>
      <c r="K98" s="29"/>
      <c r="L98" s="29"/>
    </row>
    <row r="99" spans="4:12" ht="10.5" x14ac:dyDescent="0.25">
      <c r="D99" s="288"/>
      <c r="E99" s="289"/>
      <c r="F99" s="290"/>
      <c r="H99" s="23"/>
      <c r="I99" s="291"/>
      <c r="J99" s="289"/>
      <c r="K99" s="29"/>
      <c r="L99" s="29"/>
    </row>
    <row r="100" spans="4:12" ht="10.5" x14ac:dyDescent="0.25">
      <c r="D100" s="288"/>
      <c r="E100" s="289"/>
      <c r="F100" s="290"/>
      <c r="H100" s="23"/>
      <c r="I100" s="291"/>
      <c r="J100" s="289"/>
      <c r="K100" s="29"/>
      <c r="L100" s="29"/>
    </row>
    <row r="101" spans="4:12" ht="10.5" x14ac:dyDescent="0.25">
      <c r="D101" s="288"/>
      <c r="E101" s="289"/>
      <c r="F101" s="290"/>
      <c r="H101" s="23"/>
      <c r="I101" s="291"/>
      <c r="J101" s="289"/>
      <c r="K101" s="29"/>
      <c r="L101" s="29"/>
    </row>
    <row r="102" spans="4:12" ht="10.5" x14ac:dyDescent="0.25">
      <c r="D102" s="288"/>
      <c r="E102" s="289"/>
      <c r="F102" s="290"/>
      <c r="H102" s="23"/>
      <c r="I102" s="291"/>
      <c r="J102" s="289"/>
      <c r="K102" s="29"/>
      <c r="L102" s="29"/>
    </row>
    <row r="103" spans="4:12" x14ac:dyDescent="0.2">
      <c r="E103" s="292"/>
      <c r="F103" s="293"/>
    </row>
    <row r="104" spans="4:12" x14ac:dyDescent="0.2">
      <c r="E104" s="292"/>
      <c r="F104" s="293"/>
    </row>
    <row r="105" spans="4:12" x14ac:dyDescent="0.2">
      <c r="E105" s="292"/>
      <c r="F105" s="293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1B3E-5642-40FC-9ABC-29615353CB9F}">
  <sheetPr>
    <tabColor rgb="FF00B050"/>
  </sheetPr>
  <dimension ref="A1:L105"/>
  <sheetViews>
    <sheetView showGridLines="0" topLeftCell="A3" zoomScaleNormal="100" workbookViewId="0">
      <selection activeCell="D18" sqref="D18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48" t="s">
        <v>181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65</v>
      </c>
      <c r="C5" s="278"/>
      <c r="D5" s="278"/>
      <c r="E5" s="3"/>
      <c r="F5" s="14"/>
      <c r="G5" s="14"/>
      <c r="H5" s="255"/>
      <c r="I5" s="255"/>
      <c r="J5" s="3"/>
      <c r="K5" s="3"/>
      <c r="L5" s="3"/>
    </row>
    <row r="6" spans="1:12" customFormat="1" ht="13" x14ac:dyDescent="0.3">
      <c r="A6" s="213" t="s">
        <v>33</v>
      </c>
      <c r="B6" s="118" t="s">
        <v>195</v>
      </c>
      <c r="C6" s="278"/>
      <c r="D6" s="278"/>
      <c r="E6" s="3"/>
      <c r="F6" s="14"/>
      <c r="G6" s="14"/>
      <c r="H6" s="255"/>
      <c r="I6" s="255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14"/>
      <c r="G7" s="14"/>
      <c r="H7" s="255"/>
      <c r="I7" s="255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2.65" customHeight="1" x14ac:dyDescent="0.2">
      <c r="A12" s="331" t="s">
        <v>39</v>
      </c>
      <c r="B12" s="328" t="s">
        <v>40</v>
      </c>
      <c r="C12" s="331" t="s">
        <v>41</v>
      </c>
      <c r="D12" s="63" t="s">
        <v>42</v>
      </c>
      <c r="E12" s="334" t="s">
        <v>43</v>
      </c>
      <c r="F12" s="334" t="s">
        <v>44</v>
      </c>
      <c r="G12" s="334" t="s">
        <v>45</v>
      </c>
      <c r="H12" s="386" t="s">
        <v>46</v>
      </c>
      <c r="I12" s="112" t="s">
        <v>42</v>
      </c>
      <c r="J12" s="334" t="s">
        <v>47</v>
      </c>
      <c r="K12" s="328" t="s">
        <v>48</v>
      </c>
      <c r="L12" s="388" t="s">
        <v>49</v>
      </c>
    </row>
    <row r="13" spans="1:12" customFormat="1" ht="13" x14ac:dyDescent="0.2">
      <c r="A13" s="332"/>
      <c r="B13" s="329"/>
      <c r="C13" s="332"/>
      <c r="D13" s="64"/>
      <c r="E13" s="335"/>
      <c r="F13" s="335"/>
      <c r="G13" s="335"/>
      <c r="H13" s="387"/>
      <c r="I13" s="113"/>
      <c r="J13" s="335"/>
      <c r="K13" s="329"/>
      <c r="L13" s="343"/>
    </row>
    <row r="14" spans="1:12" customFormat="1" ht="13.5" thickBot="1" x14ac:dyDescent="0.25">
      <c r="A14" s="332"/>
      <c r="B14" s="330"/>
      <c r="C14" s="332"/>
      <c r="D14" s="64"/>
      <c r="E14" s="335"/>
      <c r="F14" s="335"/>
      <c r="G14" s="335"/>
      <c r="H14" s="387"/>
      <c r="I14" s="113"/>
      <c r="J14" s="335"/>
      <c r="K14" s="329"/>
      <c r="L14" s="343"/>
    </row>
    <row r="15" spans="1:12" customFormat="1" ht="14" x14ac:dyDescent="0.3">
      <c r="A15" s="37" t="str">
        <f>B5</f>
        <v>G5.2</v>
      </c>
      <c r="B15" s="40" t="str">
        <f>B6</f>
        <v>Support Contract with Inflation</v>
      </c>
      <c r="C15" s="41"/>
      <c r="D15" s="38"/>
      <c r="E15" s="38"/>
      <c r="F15" s="145"/>
      <c r="G15" s="145"/>
      <c r="H15" s="146"/>
      <c r="I15" s="41"/>
      <c r="J15" s="38"/>
      <c r="K15" s="146"/>
      <c r="L15" s="152"/>
    </row>
    <row r="16" spans="1:12" customFormat="1" ht="25.5" x14ac:dyDescent="0.3">
      <c r="A16" s="300"/>
      <c r="B16" s="301" t="s">
        <v>184</v>
      </c>
      <c r="C16" s="17"/>
      <c r="D16" s="296"/>
      <c r="E16" s="15"/>
      <c r="F16" s="30"/>
      <c r="G16" s="31"/>
      <c r="H16" s="124"/>
      <c r="I16" s="25"/>
      <c r="J16" s="15"/>
      <c r="K16" s="124"/>
      <c r="L16" s="143"/>
    </row>
    <row r="17" spans="1:12" customFormat="1" ht="13" x14ac:dyDescent="0.3">
      <c r="A17" s="295"/>
      <c r="B17" s="167"/>
      <c r="C17" s="163"/>
      <c r="D17" s="43"/>
      <c r="E17" s="5"/>
      <c r="F17" s="15"/>
      <c r="G17" s="16"/>
      <c r="H17" s="21"/>
      <c r="I17" s="26"/>
      <c r="J17" s="5"/>
      <c r="K17" s="21"/>
      <c r="L17" s="24"/>
    </row>
    <row r="18" spans="1:12" customFormat="1" ht="12.5" x14ac:dyDescent="0.25">
      <c r="A18" s="9"/>
      <c r="B18" s="6" t="s">
        <v>185</v>
      </c>
      <c r="C18" s="9" t="str">
        <f t="shared" ref="C18:C39" si="0">$B$7</f>
        <v>FC</v>
      </c>
      <c r="D18" s="43"/>
      <c r="E18" s="5"/>
      <c r="F18" s="30">
        <f t="shared" ref="F18" si="1">D18*E18</f>
        <v>0</v>
      </c>
      <c r="G18" s="31">
        <f t="shared" ref="G18:G39" si="2">$B$8</f>
        <v>0.1</v>
      </c>
      <c r="H18" s="45">
        <f t="shared" ref="H18" si="3">IF(G18&lt;&gt;0,F18/G18,0)</f>
        <v>0</v>
      </c>
      <c r="I18" s="26"/>
      <c r="J18" s="5"/>
      <c r="K18" s="45">
        <f t="shared" ref="K18" si="4">I18*J18</f>
        <v>0</v>
      </c>
      <c r="L18" s="139">
        <f t="shared" ref="L18" si="5">IF(OR(J18&gt;0,H18&gt;0),H18+K18,0)</f>
        <v>0</v>
      </c>
    </row>
    <row r="19" spans="1:12" customFormat="1" ht="12.5" x14ac:dyDescent="0.25">
      <c r="A19" s="9"/>
      <c r="B19" s="8" t="s">
        <v>186</v>
      </c>
      <c r="C19" s="9" t="str">
        <f t="shared" si="0"/>
        <v>FC</v>
      </c>
      <c r="D19" s="43"/>
      <c r="E19" s="5"/>
      <c r="F19" s="30">
        <f t="shared" ref="F19:F39" si="6">D19*E19</f>
        <v>0</v>
      </c>
      <c r="G19" s="31">
        <f t="shared" si="2"/>
        <v>0.1</v>
      </c>
      <c r="H19" s="45">
        <f t="shared" ref="H19:H39" si="7">IF(G19&lt;&gt;0,F19/G19,0)</f>
        <v>0</v>
      </c>
      <c r="I19" s="26"/>
      <c r="J19" s="5"/>
      <c r="K19" s="45">
        <f t="shared" ref="K19:K39" si="8">I19*J19</f>
        <v>0</v>
      </c>
      <c r="L19" s="139">
        <f t="shared" ref="L19:L39" si="9">IF(OR(J19&gt;0,H19&gt;0),H19+K19,0)</f>
        <v>0</v>
      </c>
    </row>
    <row r="20" spans="1:12" customFormat="1" ht="12.5" x14ac:dyDescent="0.25">
      <c r="A20" s="9"/>
      <c r="B20" s="6" t="s">
        <v>187</v>
      </c>
      <c r="C20" s="9" t="str">
        <f t="shared" si="0"/>
        <v>FC</v>
      </c>
      <c r="D20" s="43"/>
      <c r="E20" s="5"/>
      <c r="F20" s="30">
        <f t="shared" si="6"/>
        <v>0</v>
      </c>
      <c r="G20" s="31">
        <f t="shared" si="2"/>
        <v>0.1</v>
      </c>
      <c r="H20" s="45">
        <f t="shared" si="7"/>
        <v>0</v>
      </c>
      <c r="I20" s="26"/>
      <c r="J20" s="5"/>
      <c r="K20" s="45">
        <f t="shared" si="8"/>
        <v>0</v>
      </c>
      <c r="L20" s="139">
        <f t="shared" si="9"/>
        <v>0</v>
      </c>
    </row>
    <row r="21" spans="1:12" customFormat="1" ht="12.5" x14ac:dyDescent="0.25">
      <c r="A21" s="9"/>
      <c r="B21" s="8" t="s">
        <v>188</v>
      </c>
      <c r="C21" s="9" t="str">
        <f t="shared" si="0"/>
        <v>FC</v>
      </c>
      <c r="D21" s="43"/>
      <c r="E21" s="5"/>
      <c r="F21" s="30">
        <f t="shared" si="6"/>
        <v>0</v>
      </c>
      <c r="G21" s="31">
        <f t="shared" si="2"/>
        <v>0.1</v>
      </c>
      <c r="H21" s="45">
        <f t="shared" si="7"/>
        <v>0</v>
      </c>
      <c r="I21" s="26"/>
      <c r="J21" s="5"/>
      <c r="K21" s="45">
        <f t="shared" si="8"/>
        <v>0</v>
      </c>
      <c r="L21" s="139">
        <f t="shared" si="9"/>
        <v>0</v>
      </c>
    </row>
    <row r="22" spans="1:12" customFormat="1" ht="12.5" x14ac:dyDescent="0.25">
      <c r="A22" s="9"/>
      <c r="B22" s="6" t="s">
        <v>189</v>
      </c>
      <c r="C22" s="9" t="str">
        <f t="shared" si="0"/>
        <v>FC</v>
      </c>
      <c r="D22" s="43"/>
      <c r="E22" s="5"/>
      <c r="F22" s="30">
        <f t="shared" si="6"/>
        <v>0</v>
      </c>
      <c r="G22" s="31">
        <f t="shared" si="2"/>
        <v>0.1</v>
      </c>
      <c r="H22" s="45">
        <f t="shared" si="7"/>
        <v>0</v>
      </c>
      <c r="I22" s="26"/>
      <c r="J22" s="5"/>
      <c r="K22" s="45">
        <f t="shared" si="8"/>
        <v>0</v>
      </c>
      <c r="L22" s="139">
        <f t="shared" si="9"/>
        <v>0</v>
      </c>
    </row>
    <row r="23" spans="1:12" customFormat="1" ht="12.5" x14ac:dyDescent="0.25">
      <c r="A23" s="9"/>
      <c r="B23" s="8" t="s">
        <v>190</v>
      </c>
      <c r="C23" s="9" t="str">
        <f t="shared" si="0"/>
        <v>FC</v>
      </c>
      <c r="D23" s="43"/>
      <c r="E23" s="5"/>
      <c r="F23" s="30">
        <f t="shared" si="6"/>
        <v>0</v>
      </c>
      <c r="G23" s="31">
        <f t="shared" si="2"/>
        <v>0.1</v>
      </c>
      <c r="H23" s="45">
        <f t="shared" si="7"/>
        <v>0</v>
      </c>
      <c r="I23" s="26"/>
      <c r="J23" s="5"/>
      <c r="K23" s="45">
        <f t="shared" si="8"/>
        <v>0</v>
      </c>
      <c r="L23" s="139">
        <f t="shared" si="9"/>
        <v>0</v>
      </c>
    </row>
    <row r="24" spans="1:12" customFormat="1" ht="12.5" x14ac:dyDescent="0.25">
      <c r="A24" s="9"/>
      <c r="B24" s="6" t="s">
        <v>191</v>
      </c>
      <c r="C24" s="9" t="str">
        <f t="shared" si="0"/>
        <v>FC</v>
      </c>
      <c r="D24" s="43"/>
      <c r="E24" s="5"/>
      <c r="F24" s="30">
        <f t="shared" si="6"/>
        <v>0</v>
      </c>
      <c r="G24" s="31">
        <f t="shared" si="2"/>
        <v>0.1</v>
      </c>
      <c r="H24" s="45">
        <f t="shared" si="7"/>
        <v>0</v>
      </c>
      <c r="I24" s="26"/>
      <c r="J24" s="5"/>
      <c r="K24" s="45">
        <f t="shared" si="8"/>
        <v>0</v>
      </c>
      <c r="L24" s="139">
        <f t="shared" si="9"/>
        <v>0</v>
      </c>
    </row>
    <row r="25" spans="1:12" customFormat="1" ht="12.5" x14ac:dyDescent="0.25">
      <c r="A25" s="9"/>
      <c r="B25" s="8" t="s">
        <v>192</v>
      </c>
      <c r="C25" s="9" t="str">
        <f t="shared" si="0"/>
        <v>FC</v>
      </c>
      <c r="D25" s="43"/>
      <c r="E25" s="5"/>
      <c r="F25" s="30">
        <f t="shared" si="6"/>
        <v>0</v>
      </c>
      <c r="G25" s="31">
        <f t="shared" si="2"/>
        <v>0.1</v>
      </c>
      <c r="H25" s="45">
        <f t="shared" si="7"/>
        <v>0</v>
      </c>
      <c r="I25" s="26"/>
      <c r="J25" s="5"/>
      <c r="K25" s="45">
        <f t="shared" si="8"/>
        <v>0</v>
      </c>
      <c r="L25" s="139">
        <f t="shared" si="9"/>
        <v>0</v>
      </c>
    </row>
    <row r="26" spans="1:12" customFormat="1" ht="12.5" x14ac:dyDescent="0.25">
      <c r="A26" s="9"/>
      <c r="B26" s="6" t="s">
        <v>193</v>
      </c>
      <c r="C26" s="9" t="str">
        <f t="shared" si="0"/>
        <v>FC</v>
      </c>
      <c r="D26" s="43"/>
      <c r="E26" s="5"/>
      <c r="F26" s="30">
        <f t="shared" si="6"/>
        <v>0</v>
      </c>
      <c r="G26" s="31">
        <f t="shared" si="2"/>
        <v>0.1</v>
      </c>
      <c r="H26" s="45">
        <f t="shared" si="7"/>
        <v>0</v>
      </c>
      <c r="I26" s="26"/>
      <c r="J26" s="5"/>
      <c r="K26" s="45">
        <f t="shared" si="8"/>
        <v>0</v>
      </c>
      <c r="L26" s="139">
        <f t="shared" si="9"/>
        <v>0</v>
      </c>
    </row>
    <row r="27" spans="1:12" customFormat="1" ht="12.5" x14ac:dyDescent="0.25">
      <c r="A27" s="9"/>
      <c r="B27" s="8" t="s">
        <v>194</v>
      </c>
      <c r="C27" s="9" t="str">
        <f t="shared" si="0"/>
        <v>FC</v>
      </c>
      <c r="D27" s="43"/>
      <c r="E27" s="5"/>
      <c r="F27" s="30">
        <f t="shared" si="6"/>
        <v>0</v>
      </c>
      <c r="G27" s="31">
        <f t="shared" si="2"/>
        <v>0.1</v>
      </c>
      <c r="H27" s="45">
        <f t="shared" si="7"/>
        <v>0</v>
      </c>
      <c r="I27" s="26"/>
      <c r="J27" s="5"/>
      <c r="K27" s="45">
        <f t="shared" si="8"/>
        <v>0</v>
      </c>
      <c r="L27" s="139">
        <f t="shared" si="9"/>
        <v>0</v>
      </c>
    </row>
    <row r="28" spans="1:12" customFormat="1" ht="12.5" x14ac:dyDescent="0.25">
      <c r="A28" s="9"/>
      <c r="B28" s="6"/>
      <c r="C28" s="9" t="str">
        <f t="shared" si="0"/>
        <v>FC</v>
      </c>
      <c r="D28" s="43"/>
      <c r="E28" s="5"/>
      <c r="F28" s="30">
        <f t="shared" si="6"/>
        <v>0</v>
      </c>
      <c r="G28" s="31">
        <f t="shared" si="2"/>
        <v>0.1</v>
      </c>
      <c r="H28" s="45">
        <f t="shared" si="7"/>
        <v>0</v>
      </c>
      <c r="I28" s="26"/>
      <c r="J28" s="5"/>
      <c r="K28" s="45">
        <f t="shared" si="8"/>
        <v>0</v>
      </c>
      <c r="L28" s="139">
        <f t="shared" si="9"/>
        <v>0</v>
      </c>
    </row>
    <row r="29" spans="1:12" customFormat="1" ht="12.5" x14ac:dyDescent="0.25">
      <c r="A29" s="9"/>
      <c r="B29" s="6"/>
      <c r="C29" s="9" t="str">
        <f t="shared" si="0"/>
        <v>FC</v>
      </c>
      <c r="D29" s="43"/>
      <c r="E29" s="5"/>
      <c r="F29" s="30">
        <f t="shared" si="6"/>
        <v>0</v>
      </c>
      <c r="G29" s="31">
        <f t="shared" si="2"/>
        <v>0.1</v>
      </c>
      <c r="H29" s="45">
        <f t="shared" si="7"/>
        <v>0</v>
      </c>
      <c r="I29" s="26"/>
      <c r="J29" s="5"/>
      <c r="K29" s="45">
        <f t="shared" si="8"/>
        <v>0</v>
      </c>
      <c r="L29" s="139">
        <f t="shared" si="9"/>
        <v>0</v>
      </c>
    </row>
    <row r="30" spans="1:12" customFormat="1" ht="12.5" x14ac:dyDescent="0.25">
      <c r="A30" s="9"/>
      <c r="B30" s="6"/>
      <c r="C30" s="9" t="str">
        <f t="shared" si="0"/>
        <v>FC</v>
      </c>
      <c r="D30" s="43"/>
      <c r="E30" s="5"/>
      <c r="F30" s="30">
        <f t="shared" si="6"/>
        <v>0</v>
      </c>
      <c r="G30" s="31">
        <f t="shared" si="2"/>
        <v>0.1</v>
      </c>
      <c r="H30" s="45">
        <f t="shared" si="7"/>
        <v>0</v>
      </c>
      <c r="I30" s="26"/>
      <c r="J30" s="5"/>
      <c r="K30" s="45">
        <f t="shared" si="8"/>
        <v>0</v>
      </c>
      <c r="L30" s="139">
        <f t="shared" si="9"/>
        <v>0</v>
      </c>
    </row>
    <row r="31" spans="1:12" customFormat="1" ht="12.5" x14ac:dyDescent="0.25">
      <c r="A31" s="9"/>
      <c r="B31" s="6"/>
      <c r="C31" s="9" t="str">
        <f t="shared" si="0"/>
        <v>FC</v>
      </c>
      <c r="D31" s="43"/>
      <c r="E31" s="5"/>
      <c r="F31" s="30">
        <f t="shared" si="6"/>
        <v>0</v>
      </c>
      <c r="G31" s="31">
        <f t="shared" si="2"/>
        <v>0.1</v>
      </c>
      <c r="H31" s="45">
        <f t="shared" si="7"/>
        <v>0</v>
      </c>
      <c r="I31" s="26"/>
      <c r="J31" s="5"/>
      <c r="K31" s="45">
        <f t="shared" si="8"/>
        <v>0</v>
      </c>
      <c r="L31" s="139">
        <f t="shared" si="9"/>
        <v>0</v>
      </c>
    </row>
    <row r="32" spans="1:12" customFormat="1" ht="12.5" x14ac:dyDescent="0.25">
      <c r="A32" s="9"/>
      <c r="B32" s="6"/>
      <c r="C32" s="9" t="str">
        <f t="shared" si="0"/>
        <v>FC</v>
      </c>
      <c r="D32" s="43"/>
      <c r="E32" s="5"/>
      <c r="F32" s="30">
        <f t="shared" si="6"/>
        <v>0</v>
      </c>
      <c r="G32" s="31">
        <f t="shared" si="2"/>
        <v>0.1</v>
      </c>
      <c r="H32" s="45">
        <f t="shared" si="7"/>
        <v>0</v>
      </c>
      <c r="I32" s="26"/>
      <c r="J32" s="5"/>
      <c r="K32" s="45">
        <f t="shared" si="8"/>
        <v>0</v>
      </c>
      <c r="L32" s="139">
        <f t="shared" si="9"/>
        <v>0</v>
      </c>
    </row>
    <row r="33" spans="1:12" customFormat="1" ht="12.5" x14ac:dyDescent="0.25">
      <c r="A33" s="9"/>
      <c r="B33" s="6"/>
      <c r="C33" s="9" t="str">
        <f t="shared" si="0"/>
        <v>FC</v>
      </c>
      <c r="D33" s="43"/>
      <c r="E33" s="5"/>
      <c r="F33" s="30">
        <f t="shared" si="6"/>
        <v>0</v>
      </c>
      <c r="G33" s="31">
        <f t="shared" si="2"/>
        <v>0.1</v>
      </c>
      <c r="H33" s="45">
        <f t="shared" si="7"/>
        <v>0</v>
      </c>
      <c r="I33" s="26"/>
      <c r="J33" s="5"/>
      <c r="K33" s="45">
        <f t="shared" si="8"/>
        <v>0</v>
      </c>
      <c r="L33" s="139">
        <f t="shared" si="9"/>
        <v>0</v>
      </c>
    </row>
    <row r="34" spans="1:12" customFormat="1" ht="12.5" x14ac:dyDescent="0.25">
      <c r="A34" s="9"/>
      <c r="B34" s="8"/>
      <c r="C34" s="9" t="str">
        <f t="shared" si="0"/>
        <v>FC</v>
      </c>
      <c r="D34" s="43"/>
      <c r="E34" s="5"/>
      <c r="F34" s="30">
        <f t="shared" si="6"/>
        <v>0</v>
      </c>
      <c r="G34" s="31">
        <f t="shared" si="2"/>
        <v>0.1</v>
      </c>
      <c r="H34" s="45">
        <f t="shared" si="7"/>
        <v>0</v>
      </c>
      <c r="I34" s="26"/>
      <c r="J34" s="5"/>
      <c r="K34" s="45">
        <f t="shared" si="8"/>
        <v>0</v>
      </c>
      <c r="L34" s="139">
        <f t="shared" si="9"/>
        <v>0</v>
      </c>
    </row>
    <row r="35" spans="1:12" customFormat="1" ht="12.5" x14ac:dyDescent="0.25">
      <c r="A35" s="9"/>
      <c r="B35" s="6"/>
      <c r="C35" s="9" t="str">
        <f t="shared" si="0"/>
        <v>FC</v>
      </c>
      <c r="D35" s="43"/>
      <c r="E35" s="5"/>
      <c r="F35" s="30">
        <f t="shared" si="6"/>
        <v>0</v>
      </c>
      <c r="G35" s="31">
        <f t="shared" si="2"/>
        <v>0.1</v>
      </c>
      <c r="H35" s="45">
        <f t="shared" si="7"/>
        <v>0</v>
      </c>
      <c r="I35" s="26"/>
      <c r="J35" s="5"/>
      <c r="K35" s="45">
        <f t="shared" si="8"/>
        <v>0</v>
      </c>
      <c r="L35" s="139">
        <f t="shared" si="9"/>
        <v>0</v>
      </c>
    </row>
    <row r="36" spans="1:12" customFormat="1" ht="12.5" x14ac:dyDescent="0.25">
      <c r="A36" s="9"/>
      <c r="B36" s="6"/>
      <c r="C36" s="9" t="str">
        <f t="shared" si="0"/>
        <v>FC</v>
      </c>
      <c r="D36" s="43"/>
      <c r="E36" s="5"/>
      <c r="F36" s="30">
        <f t="shared" si="6"/>
        <v>0</v>
      </c>
      <c r="G36" s="31">
        <f t="shared" si="2"/>
        <v>0.1</v>
      </c>
      <c r="H36" s="45">
        <f t="shared" si="7"/>
        <v>0</v>
      </c>
      <c r="I36" s="26"/>
      <c r="J36" s="5"/>
      <c r="K36" s="45">
        <f t="shared" si="8"/>
        <v>0</v>
      </c>
      <c r="L36" s="139">
        <f t="shared" si="9"/>
        <v>0</v>
      </c>
    </row>
    <row r="37" spans="1:12" customFormat="1" ht="12.5" x14ac:dyDescent="0.25">
      <c r="A37" s="9"/>
      <c r="B37" s="6"/>
      <c r="C37" s="9" t="str">
        <f t="shared" si="0"/>
        <v>FC</v>
      </c>
      <c r="D37" s="43"/>
      <c r="E37" s="5"/>
      <c r="F37" s="30">
        <f t="shared" si="6"/>
        <v>0</v>
      </c>
      <c r="G37" s="31">
        <f t="shared" si="2"/>
        <v>0.1</v>
      </c>
      <c r="H37" s="45">
        <f t="shared" si="7"/>
        <v>0</v>
      </c>
      <c r="I37" s="26"/>
      <c r="J37" s="5"/>
      <c r="K37" s="45">
        <f t="shared" si="8"/>
        <v>0</v>
      </c>
      <c r="L37" s="139">
        <f t="shared" si="9"/>
        <v>0</v>
      </c>
    </row>
    <row r="38" spans="1:12" customFormat="1" ht="12.5" x14ac:dyDescent="0.25">
      <c r="A38" s="9"/>
      <c r="B38" s="6"/>
      <c r="C38" s="9" t="str">
        <f t="shared" si="0"/>
        <v>FC</v>
      </c>
      <c r="D38" s="43"/>
      <c r="E38" s="5"/>
      <c r="F38" s="30">
        <f t="shared" si="6"/>
        <v>0</v>
      </c>
      <c r="G38" s="31">
        <f t="shared" si="2"/>
        <v>0.1</v>
      </c>
      <c r="H38" s="45">
        <f t="shared" si="7"/>
        <v>0</v>
      </c>
      <c r="I38" s="26"/>
      <c r="J38" s="5"/>
      <c r="K38" s="45">
        <f t="shared" si="8"/>
        <v>0</v>
      </c>
      <c r="L38" s="139">
        <f t="shared" si="9"/>
        <v>0</v>
      </c>
    </row>
    <row r="39" spans="1:12" customFormat="1" ht="12.5" x14ac:dyDescent="0.25">
      <c r="A39" s="9"/>
      <c r="B39" s="6"/>
      <c r="C39" s="9" t="str">
        <f t="shared" si="0"/>
        <v>FC</v>
      </c>
      <c r="D39" s="43"/>
      <c r="E39" s="5"/>
      <c r="F39" s="30">
        <f t="shared" si="6"/>
        <v>0</v>
      </c>
      <c r="G39" s="31">
        <f t="shared" si="2"/>
        <v>0.1</v>
      </c>
      <c r="H39" s="45">
        <f t="shared" si="7"/>
        <v>0</v>
      </c>
      <c r="I39" s="26"/>
      <c r="J39" s="5"/>
      <c r="K39" s="45">
        <f t="shared" si="8"/>
        <v>0</v>
      </c>
      <c r="L39" s="139">
        <f t="shared" si="9"/>
        <v>0</v>
      </c>
    </row>
    <row r="40" spans="1:12" customFormat="1" ht="13.5" thickBot="1" x14ac:dyDescent="0.35">
      <c r="A40" s="39"/>
      <c r="B40" s="42"/>
      <c r="C40" s="39"/>
      <c r="D40" s="302"/>
      <c r="E40" s="22"/>
      <c r="F40" s="147"/>
      <c r="G40" s="147"/>
      <c r="H40" s="148"/>
      <c r="I40" s="28"/>
      <c r="J40" s="22"/>
      <c r="K40" s="148"/>
      <c r="L40" s="153"/>
    </row>
    <row r="41" spans="1:12" customFormat="1" ht="13.5" thickBot="1" x14ac:dyDescent="0.35">
      <c r="A41" s="155"/>
      <c r="B41" s="154" t="str">
        <f>+"SUB-TOTAL:  "&amp;A15</f>
        <v>SUB-TOTAL:  G5.2</v>
      </c>
      <c r="C41" s="155"/>
      <c r="D41" s="156"/>
      <c r="E41" s="149">
        <f>SUM(E18:E40)</f>
        <v>0</v>
      </c>
      <c r="F41" s="149">
        <f>SUM(F18:F40)</f>
        <v>0</v>
      </c>
      <c r="G41" s="150">
        <f>$B$8</f>
        <v>0.1</v>
      </c>
      <c r="H41" s="151">
        <f>SUM(H18:H40)</f>
        <v>0</v>
      </c>
      <c r="I41" s="157"/>
      <c r="J41" s="149">
        <f>SUM(J18:J40)</f>
        <v>0</v>
      </c>
      <c r="K41" s="151">
        <f t="shared" ref="K41:L41" si="10">SUM(K18:K40)</f>
        <v>0</v>
      </c>
      <c r="L41" s="151">
        <f t="shared" si="10"/>
        <v>0</v>
      </c>
    </row>
    <row r="42" spans="1:12" customFormat="1" ht="13.5" thickBot="1" x14ac:dyDescent="0.35">
      <c r="A42" s="287"/>
      <c r="B42" s="247" t="s">
        <v>71</v>
      </c>
      <c r="C42" s="248"/>
      <c r="D42" s="249"/>
      <c r="E42" s="250"/>
      <c r="F42" s="250"/>
      <c r="G42" s="251"/>
      <c r="H42" s="250"/>
      <c r="I42" s="252"/>
      <c r="J42" s="250"/>
      <c r="K42" s="253"/>
      <c r="L42" s="117">
        <f>0.15*L41</f>
        <v>0</v>
      </c>
    </row>
    <row r="43" spans="1:12" ht="10.5" x14ac:dyDescent="0.25">
      <c r="D43" s="288"/>
      <c r="E43" s="289"/>
      <c r="F43" s="290"/>
      <c r="H43" s="23"/>
      <c r="I43" s="291"/>
      <c r="J43" s="289"/>
      <c r="K43" s="29"/>
      <c r="L43" s="29"/>
    </row>
    <row r="44" spans="1:12" ht="10.5" x14ac:dyDescent="0.25">
      <c r="D44" s="288"/>
      <c r="E44" s="289"/>
      <c r="F44" s="290"/>
      <c r="H44" s="23"/>
      <c r="I44" s="291"/>
      <c r="J44" s="289"/>
      <c r="K44" s="29"/>
      <c r="L44" s="29"/>
    </row>
    <row r="45" spans="1:12" ht="10.5" x14ac:dyDescent="0.25">
      <c r="D45" s="288"/>
      <c r="E45" s="289"/>
      <c r="F45" s="290"/>
      <c r="H45" s="23"/>
      <c r="I45" s="291"/>
      <c r="J45" s="289"/>
      <c r="K45" s="29"/>
      <c r="L45" s="29"/>
    </row>
    <row r="46" spans="1:12" ht="10.5" x14ac:dyDescent="0.25">
      <c r="D46" s="288"/>
      <c r="E46" s="289"/>
      <c r="F46" s="290"/>
      <c r="H46" s="23"/>
      <c r="I46" s="291"/>
      <c r="J46" s="289"/>
      <c r="K46" s="29"/>
      <c r="L46" s="29"/>
    </row>
    <row r="47" spans="1:12" ht="10.5" x14ac:dyDescent="0.25">
      <c r="D47" s="288"/>
      <c r="E47" s="289"/>
      <c r="F47" s="290"/>
      <c r="H47" s="23"/>
      <c r="I47" s="291"/>
      <c r="J47" s="289"/>
      <c r="K47" s="29"/>
      <c r="L47" s="29"/>
    </row>
    <row r="48" spans="1:12" ht="10.5" x14ac:dyDescent="0.25">
      <c r="D48" s="288"/>
      <c r="E48" s="289"/>
      <c r="F48" s="290"/>
      <c r="H48" s="23"/>
      <c r="I48" s="291"/>
      <c r="J48" s="289"/>
      <c r="K48" s="29"/>
      <c r="L48" s="29"/>
    </row>
    <row r="49" spans="4:12" ht="10.5" x14ac:dyDescent="0.25">
      <c r="D49" s="288"/>
      <c r="E49" s="289"/>
      <c r="F49" s="290"/>
      <c r="H49" s="23"/>
      <c r="I49" s="291"/>
      <c r="J49" s="289"/>
      <c r="K49" s="29"/>
      <c r="L49" s="29"/>
    </row>
    <row r="50" spans="4:12" ht="10.5" x14ac:dyDescent="0.25">
      <c r="D50" s="288"/>
      <c r="E50" s="289"/>
      <c r="F50" s="290"/>
      <c r="H50" s="23"/>
      <c r="I50" s="291"/>
      <c r="J50" s="289"/>
      <c r="K50" s="29"/>
      <c r="L50" s="29"/>
    </row>
    <row r="51" spans="4:12" ht="10.5" x14ac:dyDescent="0.25">
      <c r="D51" s="288"/>
      <c r="E51" s="289"/>
      <c r="F51" s="290"/>
      <c r="H51" s="23"/>
      <c r="I51" s="291"/>
      <c r="J51" s="289"/>
      <c r="K51" s="29"/>
      <c r="L51" s="29"/>
    </row>
    <row r="52" spans="4:12" ht="10.5" x14ac:dyDescent="0.25">
      <c r="D52" s="288"/>
      <c r="E52" s="289"/>
      <c r="F52" s="290"/>
      <c r="H52" s="23"/>
      <c r="I52" s="291"/>
      <c r="J52" s="289"/>
      <c r="K52" s="29"/>
      <c r="L52" s="29"/>
    </row>
    <row r="53" spans="4:12" ht="10.5" x14ac:dyDescent="0.25">
      <c r="D53" s="288"/>
      <c r="E53" s="289"/>
      <c r="F53" s="290"/>
      <c r="H53" s="23"/>
      <c r="I53" s="291"/>
      <c r="J53" s="289"/>
      <c r="K53" s="29"/>
      <c r="L53" s="29"/>
    </row>
    <row r="54" spans="4:12" ht="10.5" x14ac:dyDescent="0.25">
      <c r="D54" s="288"/>
      <c r="E54" s="289"/>
      <c r="F54" s="290"/>
      <c r="H54" s="23"/>
      <c r="I54" s="291"/>
      <c r="J54" s="289"/>
      <c r="K54" s="29"/>
      <c r="L54" s="29"/>
    </row>
    <row r="55" spans="4:12" ht="10.5" x14ac:dyDescent="0.25">
      <c r="D55" s="288"/>
      <c r="E55" s="289"/>
      <c r="F55" s="290"/>
      <c r="H55" s="23"/>
      <c r="I55" s="291"/>
      <c r="J55" s="289"/>
      <c r="K55" s="29"/>
      <c r="L55" s="29"/>
    </row>
    <row r="56" spans="4:12" ht="10.5" x14ac:dyDescent="0.25">
      <c r="D56" s="288"/>
      <c r="E56" s="289"/>
      <c r="F56" s="290"/>
      <c r="H56" s="23"/>
      <c r="I56" s="291"/>
      <c r="J56" s="289"/>
      <c r="K56" s="29"/>
      <c r="L56" s="29"/>
    </row>
    <row r="57" spans="4:12" ht="10.5" x14ac:dyDescent="0.25">
      <c r="D57" s="288"/>
      <c r="E57" s="289"/>
      <c r="F57" s="290"/>
      <c r="H57" s="23"/>
      <c r="I57" s="291"/>
      <c r="J57" s="289"/>
      <c r="K57" s="29"/>
      <c r="L57" s="29"/>
    </row>
    <row r="58" spans="4:12" ht="10.5" x14ac:dyDescent="0.25">
      <c r="D58" s="288"/>
      <c r="E58" s="289"/>
      <c r="F58" s="290"/>
      <c r="H58" s="23"/>
      <c r="I58" s="291"/>
      <c r="J58" s="289"/>
      <c r="K58" s="29"/>
      <c r="L58" s="29"/>
    </row>
    <row r="59" spans="4:12" ht="10.5" x14ac:dyDescent="0.25">
      <c r="D59" s="288"/>
      <c r="E59" s="289"/>
      <c r="F59" s="290"/>
      <c r="H59" s="23"/>
      <c r="I59" s="291"/>
      <c r="J59" s="289"/>
      <c r="K59" s="29"/>
      <c r="L59" s="29"/>
    </row>
    <row r="60" spans="4:12" ht="10.5" x14ac:dyDescent="0.25">
      <c r="D60" s="288"/>
      <c r="E60" s="289"/>
      <c r="F60" s="290"/>
      <c r="H60" s="23"/>
      <c r="I60" s="291"/>
      <c r="J60" s="289"/>
      <c r="K60" s="29"/>
      <c r="L60" s="29"/>
    </row>
    <row r="61" spans="4:12" ht="10.5" x14ac:dyDescent="0.25">
      <c r="D61" s="288"/>
      <c r="E61" s="289"/>
      <c r="F61" s="290"/>
      <c r="H61" s="23"/>
      <c r="I61" s="291"/>
      <c r="J61" s="289"/>
      <c r="K61" s="29"/>
      <c r="L61" s="29"/>
    </row>
    <row r="62" spans="4:12" ht="10.5" x14ac:dyDescent="0.25">
      <c r="D62" s="288"/>
      <c r="E62" s="289"/>
      <c r="F62" s="290"/>
      <c r="H62" s="23"/>
      <c r="I62" s="291"/>
      <c r="J62" s="289"/>
      <c r="K62" s="29"/>
      <c r="L62" s="29"/>
    </row>
    <row r="63" spans="4:12" ht="10.5" x14ac:dyDescent="0.25">
      <c r="D63" s="288"/>
      <c r="E63" s="289"/>
      <c r="F63" s="290"/>
      <c r="H63" s="23"/>
      <c r="I63" s="291"/>
      <c r="J63" s="289"/>
      <c r="K63" s="29"/>
      <c r="L63" s="29"/>
    </row>
    <row r="64" spans="4:12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ht="10.5" x14ac:dyDescent="0.25">
      <c r="D88" s="288"/>
      <c r="E88" s="289"/>
      <c r="F88" s="290"/>
      <c r="H88" s="23"/>
      <c r="I88" s="291"/>
      <c r="J88" s="289"/>
      <c r="K88" s="29"/>
      <c r="L88" s="29"/>
    </row>
    <row r="89" spans="4:12" ht="10.5" x14ac:dyDescent="0.25">
      <c r="D89" s="288"/>
      <c r="E89" s="289"/>
      <c r="F89" s="290"/>
      <c r="H89" s="23"/>
      <c r="I89" s="291"/>
      <c r="J89" s="289"/>
      <c r="K89" s="29"/>
      <c r="L89" s="29"/>
    </row>
    <row r="90" spans="4:12" ht="10.5" x14ac:dyDescent="0.25">
      <c r="D90" s="288"/>
      <c r="E90" s="289"/>
      <c r="F90" s="290"/>
      <c r="H90" s="23"/>
      <c r="I90" s="291"/>
      <c r="J90" s="289"/>
      <c r="K90" s="29"/>
      <c r="L90" s="29"/>
    </row>
    <row r="91" spans="4:12" ht="10.5" x14ac:dyDescent="0.25">
      <c r="D91" s="288"/>
      <c r="E91" s="289"/>
      <c r="F91" s="290"/>
      <c r="H91" s="23"/>
      <c r="I91" s="291"/>
      <c r="J91" s="289"/>
      <c r="K91" s="29"/>
      <c r="L91" s="29"/>
    </row>
    <row r="92" spans="4:12" ht="10.5" x14ac:dyDescent="0.25">
      <c r="D92" s="288"/>
      <c r="E92" s="289"/>
      <c r="F92" s="290"/>
      <c r="H92" s="23"/>
      <c r="I92" s="291"/>
      <c r="J92" s="289"/>
      <c r="K92" s="29"/>
      <c r="L92" s="29"/>
    </row>
    <row r="93" spans="4:12" ht="10.5" x14ac:dyDescent="0.25">
      <c r="D93" s="288"/>
      <c r="E93" s="289"/>
      <c r="F93" s="290"/>
      <c r="H93" s="23"/>
      <c r="I93" s="291"/>
      <c r="J93" s="289"/>
      <c r="K93" s="29"/>
      <c r="L93" s="29"/>
    </row>
    <row r="94" spans="4:12" ht="10.5" x14ac:dyDescent="0.25">
      <c r="D94" s="288"/>
      <c r="E94" s="289"/>
      <c r="F94" s="290"/>
      <c r="H94" s="23"/>
      <c r="I94" s="291"/>
      <c r="J94" s="289"/>
      <c r="K94" s="29"/>
      <c r="L94" s="29"/>
    </row>
    <row r="95" spans="4:12" ht="10.5" x14ac:dyDescent="0.25">
      <c r="D95" s="288"/>
      <c r="E95" s="289"/>
      <c r="F95" s="290"/>
      <c r="H95" s="23"/>
      <c r="I95" s="291"/>
      <c r="J95" s="289"/>
      <c r="K95" s="29"/>
      <c r="L95" s="29"/>
    </row>
    <row r="96" spans="4:12" ht="10.5" x14ac:dyDescent="0.25">
      <c r="D96" s="288"/>
      <c r="E96" s="289"/>
      <c r="F96" s="290"/>
      <c r="H96" s="23"/>
      <c r="I96" s="291"/>
      <c r="J96" s="289"/>
      <c r="K96" s="29"/>
      <c r="L96" s="29"/>
    </row>
    <row r="97" spans="4:12" ht="10.5" x14ac:dyDescent="0.25">
      <c r="D97" s="288"/>
      <c r="E97" s="289"/>
      <c r="F97" s="290"/>
      <c r="H97" s="23"/>
      <c r="I97" s="291"/>
      <c r="J97" s="289"/>
      <c r="K97" s="29"/>
      <c r="L97" s="29"/>
    </row>
    <row r="98" spans="4:12" ht="10.5" x14ac:dyDescent="0.25">
      <c r="D98" s="288"/>
      <c r="E98" s="289"/>
      <c r="F98" s="290"/>
      <c r="H98" s="23"/>
      <c r="I98" s="291"/>
      <c r="J98" s="289"/>
      <c r="K98" s="29"/>
      <c r="L98" s="29"/>
    </row>
    <row r="99" spans="4:12" ht="10.5" x14ac:dyDescent="0.25">
      <c r="D99" s="288"/>
      <c r="E99" s="289"/>
      <c r="F99" s="290"/>
      <c r="H99" s="23"/>
      <c r="I99" s="291"/>
      <c r="J99" s="289"/>
      <c r="K99" s="29"/>
      <c r="L99" s="29"/>
    </row>
    <row r="100" spans="4:12" ht="10.5" x14ac:dyDescent="0.25">
      <c r="D100" s="288"/>
      <c r="E100" s="289"/>
      <c r="F100" s="290"/>
      <c r="H100" s="23"/>
      <c r="I100" s="291"/>
      <c r="J100" s="289"/>
      <c r="K100" s="29"/>
      <c r="L100" s="29"/>
    </row>
    <row r="101" spans="4:12" ht="10.5" x14ac:dyDescent="0.25">
      <c r="D101" s="288"/>
      <c r="E101" s="289"/>
      <c r="F101" s="290"/>
      <c r="H101" s="23"/>
      <c r="I101" s="291"/>
      <c r="J101" s="289"/>
      <c r="K101" s="29"/>
      <c r="L101" s="29"/>
    </row>
    <row r="102" spans="4:12" ht="10.5" x14ac:dyDescent="0.25">
      <c r="D102" s="288"/>
      <c r="E102" s="289"/>
      <c r="F102" s="290"/>
      <c r="H102" s="23"/>
      <c r="I102" s="291"/>
      <c r="J102" s="289"/>
      <c r="K102" s="29"/>
      <c r="L102" s="29"/>
    </row>
    <row r="103" spans="4:12" x14ac:dyDescent="0.2">
      <c r="E103" s="292"/>
      <c r="F103" s="293"/>
    </row>
    <row r="104" spans="4:12" x14ac:dyDescent="0.2">
      <c r="E104" s="292"/>
      <c r="F104" s="293"/>
    </row>
    <row r="105" spans="4:12" x14ac:dyDescent="0.2">
      <c r="E105" s="292"/>
      <c r="F105" s="293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tabColor rgb="FF00B050"/>
  </sheetPr>
  <dimension ref="A1:T105"/>
  <sheetViews>
    <sheetView showGridLines="0" zoomScaleNormal="100" workbookViewId="0">
      <selection activeCell="M1" sqref="M1:M1048576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3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348" t="s">
        <v>196</v>
      </c>
      <c r="B1" s="348"/>
      <c r="C1"/>
      <c r="D1"/>
      <c r="E1"/>
      <c r="J1"/>
    </row>
    <row r="2" spans="1:12" customFormat="1" ht="13" x14ac:dyDescent="0.3">
      <c r="A2" s="348" t="s">
        <v>28</v>
      </c>
      <c r="B2" s="348"/>
      <c r="C2" s="3"/>
      <c r="D2" s="3"/>
      <c r="E2" s="3"/>
      <c r="F2" s="3"/>
      <c r="G2" s="3"/>
      <c r="H2" s="3"/>
      <c r="I2" s="3"/>
      <c r="J2" s="3"/>
      <c r="K2" s="3"/>
      <c r="L2" s="14"/>
    </row>
    <row r="3" spans="1:12" customFormat="1" ht="13" x14ac:dyDescent="0.3">
      <c r="A3" s="213" t="s">
        <v>29</v>
      </c>
      <c r="B3" s="118" t="str">
        <f>Instructions!D3</f>
        <v>Bidder Company Name</v>
      </c>
      <c r="C3" s="278"/>
      <c r="D3" s="278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213" t="s">
        <v>74</v>
      </c>
      <c r="B4" s="118" t="str">
        <f>Instructions!D4</f>
        <v>Fire Detection and Suppression System Programme- FALE and Bluff Radar site</v>
      </c>
      <c r="C4" s="278"/>
      <c r="D4" s="278"/>
      <c r="E4" s="3"/>
      <c r="F4" s="14"/>
      <c r="G4" s="14"/>
      <c r="H4" s="255"/>
      <c r="I4" s="255"/>
      <c r="J4" s="3"/>
      <c r="K4" s="3"/>
      <c r="L4" s="3"/>
    </row>
    <row r="5" spans="1:12" customFormat="1" ht="13" x14ac:dyDescent="0.3">
      <c r="A5" s="213" t="s">
        <v>31</v>
      </c>
      <c r="B5" s="118" t="s">
        <v>68</v>
      </c>
      <c r="C5" s="278"/>
      <c r="D5" s="278"/>
      <c r="E5" s="3"/>
      <c r="F5" s="14"/>
      <c r="G5" s="14"/>
      <c r="H5" s="255"/>
      <c r="I5" s="255"/>
      <c r="J5" s="3"/>
      <c r="K5" s="3"/>
      <c r="L5" s="3"/>
    </row>
    <row r="6" spans="1:12" customFormat="1" ht="13" x14ac:dyDescent="0.3">
      <c r="A6" s="213" t="s">
        <v>33</v>
      </c>
      <c r="B6" s="118" t="s">
        <v>69</v>
      </c>
      <c r="C6" s="278"/>
      <c r="D6" s="278"/>
      <c r="E6" s="3"/>
      <c r="F6" s="14"/>
      <c r="G6" s="14"/>
      <c r="H6" s="255"/>
      <c r="I6" s="255"/>
      <c r="J6" s="3"/>
      <c r="K6" s="3"/>
      <c r="L6" s="3"/>
    </row>
    <row r="7" spans="1:12" customFormat="1" ht="13" x14ac:dyDescent="0.3">
      <c r="A7" s="213" t="s">
        <v>35</v>
      </c>
      <c r="B7" s="279" t="str">
        <f>Instructions!D5</f>
        <v>FC</v>
      </c>
      <c r="C7" s="278"/>
      <c r="D7" s="278"/>
      <c r="E7" s="3"/>
      <c r="F7" s="14"/>
      <c r="G7" s="14"/>
      <c r="H7" s="255"/>
      <c r="I7" s="255"/>
      <c r="J7" s="3"/>
      <c r="K7" s="3"/>
      <c r="L7" s="3"/>
    </row>
    <row r="8" spans="1:12" customFormat="1" ht="13" x14ac:dyDescent="0.3">
      <c r="A8" s="213" t="s">
        <v>36</v>
      </c>
      <c r="B8" s="279">
        <f>Instructions!D6</f>
        <v>0.1</v>
      </c>
      <c r="C8" s="278"/>
      <c r="D8" s="278"/>
      <c r="E8" s="3"/>
      <c r="F8" s="14"/>
      <c r="G8" s="14"/>
      <c r="H8" s="255"/>
      <c r="I8" s="255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37</v>
      </c>
      <c r="D10" s="378"/>
      <c r="E10" s="378"/>
      <c r="F10" s="378"/>
      <c r="G10" s="378"/>
      <c r="H10" s="379"/>
      <c r="I10" s="377" t="s">
        <v>38</v>
      </c>
      <c r="J10" s="378"/>
      <c r="K10" s="379"/>
      <c r="L10" s="61"/>
    </row>
    <row r="11" spans="1:12" customFormat="1" ht="13" thickBot="1" x14ac:dyDescent="0.3">
      <c r="A11" s="3"/>
      <c r="B11" s="3"/>
      <c r="C11" s="380"/>
      <c r="D11" s="381"/>
      <c r="E11" s="381"/>
      <c r="F11" s="381"/>
      <c r="G11" s="381"/>
      <c r="H11" s="382"/>
      <c r="I11" s="380"/>
      <c r="J11" s="381"/>
      <c r="K11" s="382"/>
      <c r="L11" s="62"/>
    </row>
    <row r="12" spans="1:12" customFormat="1" ht="13" x14ac:dyDescent="0.2">
      <c r="A12" s="331" t="s">
        <v>39</v>
      </c>
      <c r="B12" s="328" t="s">
        <v>40</v>
      </c>
      <c r="C12" s="331" t="s">
        <v>41</v>
      </c>
      <c r="D12" s="334" t="s">
        <v>42</v>
      </c>
      <c r="E12" s="334" t="s">
        <v>43</v>
      </c>
      <c r="F12" s="334" t="s">
        <v>44</v>
      </c>
      <c r="G12" s="334" t="s">
        <v>45</v>
      </c>
      <c r="H12" s="328" t="s">
        <v>46</v>
      </c>
      <c r="I12" s="112" t="s">
        <v>42</v>
      </c>
      <c r="J12" s="334" t="s">
        <v>47</v>
      </c>
      <c r="K12" s="328" t="s">
        <v>48</v>
      </c>
      <c r="L12" s="388" t="s">
        <v>49</v>
      </c>
    </row>
    <row r="13" spans="1:12" customFormat="1" ht="13" x14ac:dyDescent="0.2">
      <c r="A13" s="332"/>
      <c r="B13" s="329"/>
      <c r="C13" s="332"/>
      <c r="D13" s="335"/>
      <c r="E13" s="335"/>
      <c r="F13" s="335"/>
      <c r="G13" s="335"/>
      <c r="H13" s="329"/>
      <c r="I13" s="113"/>
      <c r="J13" s="335"/>
      <c r="K13" s="329"/>
      <c r="L13" s="343"/>
    </row>
    <row r="14" spans="1:12" customFormat="1" ht="13" x14ac:dyDescent="0.2">
      <c r="A14" s="375"/>
      <c r="B14" s="374"/>
      <c r="C14" s="375"/>
      <c r="D14" s="373"/>
      <c r="E14" s="373"/>
      <c r="F14" s="373"/>
      <c r="G14" s="373"/>
      <c r="H14" s="374"/>
      <c r="I14" s="114"/>
      <c r="J14" s="373"/>
      <c r="K14" s="374"/>
      <c r="L14" s="389"/>
    </row>
    <row r="15" spans="1:12" customFormat="1" ht="14" x14ac:dyDescent="0.3">
      <c r="A15" s="65" t="str">
        <f>B5</f>
        <v>G6</v>
      </c>
      <c r="B15" s="66" t="str">
        <f>B6</f>
        <v>OPTIONS</v>
      </c>
      <c r="C15" s="67"/>
      <c r="D15" s="68"/>
      <c r="E15" s="68"/>
      <c r="F15" s="68"/>
      <c r="G15" s="68"/>
      <c r="H15" s="69"/>
      <c r="I15" s="67"/>
      <c r="J15" s="68"/>
      <c r="K15" s="69"/>
      <c r="L15" s="70"/>
    </row>
    <row r="16" spans="1:12" customFormat="1" ht="15.75" customHeight="1" x14ac:dyDescent="0.3">
      <c r="A16" s="179" t="s">
        <v>197</v>
      </c>
      <c r="B16" s="180" t="s">
        <v>198</v>
      </c>
      <c r="C16" s="181"/>
      <c r="D16" s="182"/>
      <c r="E16" s="183"/>
      <c r="F16" s="183"/>
      <c r="G16" s="175"/>
      <c r="H16" s="184"/>
      <c r="I16" s="185"/>
      <c r="J16" s="183"/>
      <c r="K16" s="184"/>
      <c r="L16" s="186"/>
    </row>
    <row r="17" spans="1:12" customFormat="1" ht="12.5" x14ac:dyDescent="0.25">
      <c r="A17" s="160"/>
      <c r="B17" s="216"/>
      <c r="C17" s="9" t="str">
        <f t="shared" ref="C17:C60" si="0">$B$7</f>
        <v>FC</v>
      </c>
      <c r="D17" s="43"/>
      <c r="E17" s="5"/>
      <c r="F17" s="30">
        <f t="shared" ref="F17:F24" si="1">D17*E17</f>
        <v>0</v>
      </c>
      <c r="G17" s="31">
        <f t="shared" ref="G17:G60" si="2">$B$8</f>
        <v>0.1</v>
      </c>
      <c r="H17" s="45">
        <f t="shared" ref="H17:H24" si="3">IF(G17&lt;&gt;0,F17/G17,0)</f>
        <v>0</v>
      </c>
      <c r="I17" s="26"/>
      <c r="J17" s="5"/>
      <c r="K17" s="45">
        <f t="shared" ref="K17:K24" si="4">I17*J17</f>
        <v>0</v>
      </c>
      <c r="L17" s="139">
        <f t="shared" ref="L17:L24" si="5">IF(OR(J17&gt;0,H17&gt;0),H17+K17,0)</f>
        <v>0</v>
      </c>
    </row>
    <row r="18" spans="1:12" customFormat="1" ht="12.5" x14ac:dyDescent="0.25">
      <c r="A18" s="160"/>
      <c r="B18" s="216"/>
      <c r="C18" s="9" t="str">
        <f t="shared" si="0"/>
        <v>FC</v>
      </c>
      <c r="D18" s="43"/>
      <c r="E18" s="5"/>
      <c r="F18" s="30">
        <f t="shared" ref="F18" si="6">D18*E18</f>
        <v>0</v>
      </c>
      <c r="G18" s="31">
        <f t="shared" si="2"/>
        <v>0.1</v>
      </c>
      <c r="H18" s="45">
        <f t="shared" ref="H18" si="7">IF(G18&lt;&gt;0,F18/G18,0)</f>
        <v>0</v>
      </c>
      <c r="I18" s="26"/>
      <c r="J18" s="5"/>
      <c r="K18" s="45">
        <f t="shared" ref="K18" si="8">I18*J18</f>
        <v>0</v>
      </c>
      <c r="L18" s="139">
        <f t="shared" ref="L18" si="9">IF(OR(J18&gt;0,H18&gt;0),H18+K18,0)</f>
        <v>0</v>
      </c>
    </row>
    <row r="19" spans="1:12" customFormat="1" ht="12.5" x14ac:dyDescent="0.25">
      <c r="A19" s="46"/>
      <c r="B19" s="10"/>
      <c r="C19" s="9" t="str">
        <f t="shared" si="0"/>
        <v>FC</v>
      </c>
      <c r="D19" s="43"/>
      <c r="E19" s="5"/>
      <c r="F19" s="30">
        <f t="shared" si="1"/>
        <v>0</v>
      </c>
      <c r="G19" s="31">
        <f t="shared" si="2"/>
        <v>0.1</v>
      </c>
      <c r="H19" s="45">
        <f t="shared" si="3"/>
        <v>0</v>
      </c>
      <c r="I19" s="26"/>
      <c r="J19" s="5"/>
      <c r="K19" s="45">
        <f t="shared" si="4"/>
        <v>0</v>
      </c>
      <c r="L19" s="139">
        <f t="shared" si="5"/>
        <v>0</v>
      </c>
    </row>
    <row r="20" spans="1:12" customFormat="1" ht="12.5" x14ac:dyDescent="0.25">
      <c r="A20" s="46"/>
      <c r="B20" s="254"/>
      <c r="C20" s="9" t="str">
        <f t="shared" si="0"/>
        <v>FC</v>
      </c>
      <c r="D20" s="43"/>
      <c r="E20" s="5"/>
      <c r="F20" s="30">
        <f t="shared" si="1"/>
        <v>0</v>
      </c>
      <c r="G20" s="31">
        <f t="shared" si="2"/>
        <v>0.1</v>
      </c>
      <c r="H20" s="45">
        <f t="shared" si="3"/>
        <v>0</v>
      </c>
      <c r="I20" s="26"/>
      <c r="J20" s="5"/>
      <c r="K20" s="45">
        <f t="shared" si="4"/>
        <v>0</v>
      </c>
      <c r="L20" s="139">
        <f t="shared" si="5"/>
        <v>0</v>
      </c>
    </row>
    <row r="21" spans="1:12" customFormat="1" ht="12.5" x14ac:dyDescent="0.25">
      <c r="A21" s="46"/>
      <c r="B21" s="254"/>
      <c r="C21" s="9" t="str">
        <f t="shared" si="0"/>
        <v>FC</v>
      </c>
      <c r="D21" s="43"/>
      <c r="E21" s="5"/>
      <c r="F21" s="30">
        <f t="shared" si="1"/>
        <v>0</v>
      </c>
      <c r="G21" s="31">
        <f t="shared" si="2"/>
        <v>0.1</v>
      </c>
      <c r="H21" s="45">
        <f t="shared" si="3"/>
        <v>0</v>
      </c>
      <c r="I21" s="26"/>
      <c r="J21" s="5"/>
      <c r="K21" s="45">
        <f t="shared" si="4"/>
        <v>0</v>
      </c>
      <c r="L21" s="139">
        <f t="shared" si="5"/>
        <v>0</v>
      </c>
    </row>
    <row r="22" spans="1:12" customFormat="1" ht="12.5" x14ac:dyDescent="0.25">
      <c r="A22" s="46"/>
      <c r="B22" s="10"/>
      <c r="C22" s="9" t="str">
        <f t="shared" si="0"/>
        <v>FC</v>
      </c>
      <c r="D22" s="43"/>
      <c r="E22" s="5"/>
      <c r="F22" s="30">
        <f t="shared" si="1"/>
        <v>0</v>
      </c>
      <c r="G22" s="31">
        <f t="shared" si="2"/>
        <v>0.1</v>
      </c>
      <c r="H22" s="45">
        <f t="shared" si="3"/>
        <v>0</v>
      </c>
      <c r="I22" s="26"/>
      <c r="J22" s="5"/>
      <c r="K22" s="45">
        <f t="shared" si="4"/>
        <v>0</v>
      </c>
      <c r="L22" s="139">
        <f t="shared" si="5"/>
        <v>0</v>
      </c>
    </row>
    <row r="23" spans="1:12" customFormat="1" ht="12.5" x14ac:dyDescent="0.25">
      <c r="A23" s="46"/>
      <c r="B23" s="10"/>
      <c r="C23" s="9" t="str">
        <f t="shared" si="0"/>
        <v>FC</v>
      </c>
      <c r="D23" s="43"/>
      <c r="E23" s="5"/>
      <c r="F23" s="30">
        <f t="shared" si="1"/>
        <v>0</v>
      </c>
      <c r="G23" s="31">
        <f t="shared" si="2"/>
        <v>0.1</v>
      </c>
      <c r="H23" s="45">
        <f t="shared" si="3"/>
        <v>0</v>
      </c>
      <c r="I23" s="26"/>
      <c r="J23" s="5"/>
      <c r="K23" s="45">
        <f t="shared" si="4"/>
        <v>0</v>
      </c>
      <c r="L23" s="139">
        <f t="shared" si="5"/>
        <v>0</v>
      </c>
    </row>
    <row r="24" spans="1:12" customFormat="1" ht="12.5" x14ac:dyDescent="0.25">
      <c r="A24" s="46"/>
      <c r="B24" s="10"/>
      <c r="C24" s="9" t="str">
        <f t="shared" si="0"/>
        <v>FC</v>
      </c>
      <c r="D24" s="43"/>
      <c r="E24" s="5"/>
      <c r="F24" s="30">
        <f t="shared" si="1"/>
        <v>0</v>
      </c>
      <c r="G24" s="31">
        <f t="shared" si="2"/>
        <v>0.1</v>
      </c>
      <c r="H24" s="45">
        <f t="shared" si="3"/>
        <v>0</v>
      </c>
      <c r="I24" s="26"/>
      <c r="J24" s="5"/>
      <c r="K24" s="45">
        <f t="shared" si="4"/>
        <v>0</v>
      </c>
      <c r="L24" s="139">
        <f t="shared" si="5"/>
        <v>0</v>
      </c>
    </row>
    <row r="25" spans="1:12" customFormat="1" ht="12.5" x14ac:dyDescent="0.25">
      <c r="A25" s="9"/>
      <c r="B25" s="10"/>
      <c r="C25" s="9" t="str">
        <f t="shared" si="0"/>
        <v>FC</v>
      </c>
      <c r="D25" s="43"/>
      <c r="E25" s="5"/>
      <c r="F25" s="30">
        <f t="shared" ref="F25:F60" si="10">D25*E25</f>
        <v>0</v>
      </c>
      <c r="G25" s="31">
        <f t="shared" si="2"/>
        <v>0.1</v>
      </c>
      <c r="H25" s="45">
        <f t="shared" ref="H25:H60" si="11">IF(G25&lt;&gt;0,F25/G25,0)</f>
        <v>0</v>
      </c>
      <c r="I25" s="26"/>
      <c r="J25" s="5"/>
      <c r="K25" s="45">
        <f t="shared" ref="K25:K60" si="12">I25*J25</f>
        <v>0</v>
      </c>
      <c r="L25" s="139">
        <f t="shared" ref="L25:L60" si="13">IF(OR(J25&gt;0,H25&gt;0),H25+K25,0)</f>
        <v>0</v>
      </c>
    </row>
    <row r="26" spans="1:12" customFormat="1" ht="12.5" x14ac:dyDescent="0.25">
      <c r="A26" s="9"/>
      <c r="B26" s="10"/>
      <c r="C26" s="9" t="str">
        <f t="shared" si="0"/>
        <v>FC</v>
      </c>
      <c r="D26" s="43"/>
      <c r="E26" s="5"/>
      <c r="F26" s="30">
        <f t="shared" si="10"/>
        <v>0</v>
      </c>
      <c r="G26" s="31">
        <f t="shared" si="2"/>
        <v>0.1</v>
      </c>
      <c r="H26" s="45">
        <f t="shared" si="11"/>
        <v>0</v>
      </c>
      <c r="I26" s="26"/>
      <c r="J26" s="5"/>
      <c r="K26" s="45">
        <f t="shared" si="12"/>
        <v>0</v>
      </c>
      <c r="L26" s="139">
        <f t="shared" si="13"/>
        <v>0</v>
      </c>
    </row>
    <row r="27" spans="1:12" customFormat="1" ht="12.5" x14ac:dyDescent="0.25">
      <c r="A27" s="9"/>
      <c r="B27" s="10"/>
      <c r="C27" s="9" t="str">
        <f t="shared" si="0"/>
        <v>FC</v>
      </c>
      <c r="D27" s="43"/>
      <c r="E27" s="5"/>
      <c r="F27" s="30">
        <f t="shared" si="10"/>
        <v>0</v>
      </c>
      <c r="G27" s="31">
        <f t="shared" si="2"/>
        <v>0.1</v>
      </c>
      <c r="H27" s="45">
        <f t="shared" si="11"/>
        <v>0</v>
      </c>
      <c r="I27" s="26"/>
      <c r="J27" s="5"/>
      <c r="K27" s="45">
        <f t="shared" si="12"/>
        <v>0</v>
      </c>
      <c r="L27" s="139">
        <f t="shared" si="13"/>
        <v>0</v>
      </c>
    </row>
    <row r="28" spans="1:12" customFormat="1" ht="12.5" x14ac:dyDescent="0.25">
      <c r="A28" s="9"/>
      <c r="B28" s="6"/>
      <c r="C28" s="9" t="str">
        <f t="shared" si="0"/>
        <v>FC</v>
      </c>
      <c r="D28" s="43"/>
      <c r="E28" s="5"/>
      <c r="F28" s="30">
        <f t="shared" si="10"/>
        <v>0</v>
      </c>
      <c r="G28" s="31">
        <f t="shared" si="2"/>
        <v>0.1</v>
      </c>
      <c r="H28" s="45">
        <f t="shared" si="11"/>
        <v>0</v>
      </c>
      <c r="I28" s="26"/>
      <c r="J28" s="5"/>
      <c r="K28" s="45">
        <f t="shared" si="12"/>
        <v>0</v>
      </c>
      <c r="L28" s="139">
        <f t="shared" si="13"/>
        <v>0</v>
      </c>
    </row>
    <row r="29" spans="1:12" customFormat="1" ht="12.5" x14ac:dyDescent="0.25">
      <c r="A29" s="9"/>
      <c r="B29" s="6"/>
      <c r="C29" s="9" t="str">
        <f t="shared" si="0"/>
        <v>FC</v>
      </c>
      <c r="D29" s="43"/>
      <c r="E29" s="5"/>
      <c r="F29" s="30">
        <f t="shared" si="10"/>
        <v>0</v>
      </c>
      <c r="G29" s="31">
        <f t="shared" si="2"/>
        <v>0.1</v>
      </c>
      <c r="H29" s="45">
        <f t="shared" si="11"/>
        <v>0</v>
      </c>
      <c r="I29" s="26"/>
      <c r="J29" s="5"/>
      <c r="K29" s="45">
        <f t="shared" si="12"/>
        <v>0</v>
      </c>
      <c r="L29" s="139">
        <f t="shared" si="13"/>
        <v>0</v>
      </c>
    </row>
    <row r="30" spans="1:12" customFormat="1" ht="12.5" x14ac:dyDescent="0.25">
      <c r="A30" s="9"/>
      <c r="B30" s="6"/>
      <c r="C30" s="9" t="str">
        <f t="shared" si="0"/>
        <v>FC</v>
      </c>
      <c r="D30" s="43"/>
      <c r="E30" s="5"/>
      <c r="F30" s="30">
        <f t="shared" si="10"/>
        <v>0</v>
      </c>
      <c r="G30" s="31">
        <f t="shared" si="2"/>
        <v>0.1</v>
      </c>
      <c r="H30" s="45">
        <f t="shared" si="11"/>
        <v>0</v>
      </c>
      <c r="I30" s="26"/>
      <c r="J30" s="5"/>
      <c r="K30" s="45">
        <f t="shared" si="12"/>
        <v>0</v>
      </c>
      <c r="L30" s="139">
        <f t="shared" si="13"/>
        <v>0</v>
      </c>
    </row>
    <row r="31" spans="1:12" customFormat="1" ht="12.5" x14ac:dyDescent="0.25">
      <c r="A31" s="9"/>
      <c r="B31" s="6"/>
      <c r="C31" s="9" t="str">
        <f t="shared" si="0"/>
        <v>FC</v>
      </c>
      <c r="D31" s="43"/>
      <c r="E31" s="5"/>
      <c r="F31" s="30">
        <f t="shared" si="10"/>
        <v>0</v>
      </c>
      <c r="G31" s="31">
        <f t="shared" si="2"/>
        <v>0.1</v>
      </c>
      <c r="H31" s="45">
        <f t="shared" si="11"/>
        <v>0</v>
      </c>
      <c r="I31" s="26"/>
      <c r="J31" s="5"/>
      <c r="K31" s="45">
        <f t="shared" si="12"/>
        <v>0</v>
      </c>
      <c r="L31" s="139">
        <f t="shared" si="13"/>
        <v>0</v>
      </c>
    </row>
    <row r="32" spans="1:12" customFormat="1" ht="12.5" x14ac:dyDescent="0.25">
      <c r="A32" s="9"/>
      <c r="B32" s="6"/>
      <c r="C32" s="9" t="str">
        <f t="shared" si="0"/>
        <v>FC</v>
      </c>
      <c r="D32" s="43"/>
      <c r="E32" s="5"/>
      <c r="F32" s="30">
        <f t="shared" si="10"/>
        <v>0</v>
      </c>
      <c r="G32" s="31">
        <f t="shared" si="2"/>
        <v>0.1</v>
      </c>
      <c r="H32" s="45">
        <f t="shared" si="11"/>
        <v>0</v>
      </c>
      <c r="I32" s="26"/>
      <c r="J32" s="5"/>
      <c r="K32" s="45">
        <f t="shared" si="12"/>
        <v>0</v>
      </c>
      <c r="L32" s="139">
        <f t="shared" si="13"/>
        <v>0</v>
      </c>
    </row>
    <row r="33" spans="1:12" customFormat="1" ht="12.5" x14ac:dyDescent="0.25">
      <c r="A33" s="9"/>
      <c r="B33" s="6"/>
      <c r="C33" s="9" t="str">
        <f t="shared" si="0"/>
        <v>FC</v>
      </c>
      <c r="D33" s="43"/>
      <c r="E33" s="5"/>
      <c r="F33" s="30">
        <f t="shared" si="10"/>
        <v>0</v>
      </c>
      <c r="G33" s="31">
        <f t="shared" si="2"/>
        <v>0.1</v>
      </c>
      <c r="H33" s="45">
        <f t="shared" si="11"/>
        <v>0</v>
      </c>
      <c r="I33" s="26"/>
      <c r="J33" s="5"/>
      <c r="K33" s="45">
        <f t="shared" si="12"/>
        <v>0</v>
      </c>
      <c r="L33" s="139">
        <f t="shared" si="13"/>
        <v>0</v>
      </c>
    </row>
    <row r="34" spans="1:12" customFormat="1" ht="12.5" x14ac:dyDescent="0.25">
      <c r="A34" s="9"/>
      <c r="B34" s="6"/>
      <c r="C34" s="9" t="str">
        <f t="shared" si="0"/>
        <v>FC</v>
      </c>
      <c r="D34" s="43"/>
      <c r="E34" s="5"/>
      <c r="F34" s="30">
        <f t="shared" si="10"/>
        <v>0</v>
      </c>
      <c r="G34" s="31">
        <f t="shared" si="2"/>
        <v>0.1</v>
      </c>
      <c r="H34" s="45">
        <f t="shared" si="11"/>
        <v>0</v>
      </c>
      <c r="I34" s="26"/>
      <c r="J34" s="5"/>
      <c r="K34" s="45">
        <f t="shared" si="12"/>
        <v>0</v>
      </c>
      <c r="L34" s="139">
        <f t="shared" si="13"/>
        <v>0</v>
      </c>
    </row>
    <row r="35" spans="1:12" customFormat="1" ht="12.5" x14ac:dyDescent="0.25">
      <c r="A35" s="9"/>
      <c r="B35" s="6"/>
      <c r="C35" s="9" t="str">
        <f t="shared" si="0"/>
        <v>FC</v>
      </c>
      <c r="D35" s="43"/>
      <c r="E35" s="5"/>
      <c r="F35" s="30">
        <f t="shared" si="10"/>
        <v>0</v>
      </c>
      <c r="G35" s="31">
        <f t="shared" si="2"/>
        <v>0.1</v>
      </c>
      <c r="H35" s="45">
        <f t="shared" si="11"/>
        <v>0</v>
      </c>
      <c r="I35" s="26"/>
      <c r="J35" s="5"/>
      <c r="K35" s="45">
        <f t="shared" si="12"/>
        <v>0</v>
      </c>
      <c r="L35" s="139">
        <f t="shared" si="13"/>
        <v>0</v>
      </c>
    </row>
    <row r="36" spans="1:12" customFormat="1" ht="12.5" x14ac:dyDescent="0.25">
      <c r="A36" s="9"/>
      <c r="B36" s="6"/>
      <c r="C36" s="9" t="str">
        <f t="shared" si="0"/>
        <v>FC</v>
      </c>
      <c r="D36" s="43"/>
      <c r="E36" s="5"/>
      <c r="F36" s="30">
        <f t="shared" si="10"/>
        <v>0</v>
      </c>
      <c r="G36" s="31">
        <f t="shared" si="2"/>
        <v>0.1</v>
      </c>
      <c r="H36" s="45">
        <f t="shared" si="11"/>
        <v>0</v>
      </c>
      <c r="I36" s="26"/>
      <c r="J36" s="5"/>
      <c r="K36" s="45">
        <f t="shared" si="12"/>
        <v>0</v>
      </c>
      <c r="L36" s="139">
        <f t="shared" si="13"/>
        <v>0</v>
      </c>
    </row>
    <row r="37" spans="1:12" customFormat="1" ht="12.5" x14ac:dyDescent="0.25">
      <c r="A37" s="9"/>
      <c r="B37" s="6"/>
      <c r="C37" s="9" t="str">
        <f t="shared" si="0"/>
        <v>FC</v>
      </c>
      <c r="D37" s="43"/>
      <c r="E37" s="5"/>
      <c r="F37" s="30">
        <f t="shared" si="10"/>
        <v>0</v>
      </c>
      <c r="G37" s="31">
        <f t="shared" si="2"/>
        <v>0.1</v>
      </c>
      <c r="H37" s="45">
        <f t="shared" si="11"/>
        <v>0</v>
      </c>
      <c r="I37" s="26"/>
      <c r="J37" s="5"/>
      <c r="K37" s="45">
        <f t="shared" si="12"/>
        <v>0</v>
      </c>
      <c r="L37" s="139">
        <f t="shared" si="13"/>
        <v>0</v>
      </c>
    </row>
    <row r="38" spans="1:12" customFormat="1" ht="12.5" x14ac:dyDescent="0.25">
      <c r="A38" s="9"/>
      <c r="B38" s="6"/>
      <c r="C38" s="9" t="str">
        <f t="shared" si="0"/>
        <v>FC</v>
      </c>
      <c r="D38" s="43"/>
      <c r="E38" s="5"/>
      <c r="F38" s="30">
        <f t="shared" si="10"/>
        <v>0</v>
      </c>
      <c r="G38" s="31">
        <f t="shared" si="2"/>
        <v>0.1</v>
      </c>
      <c r="H38" s="45">
        <f t="shared" si="11"/>
        <v>0</v>
      </c>
      <c r="I38" s="26"/>
      <c r="J38" s="5"/>
      <c r="K38" s="45">
        <f t="shared" si="12"/>
        <v>0</v>
      </c>
      <c r="L38" s="139">
        <f t="shared" si="13"/>
        <v>0</v>
      </c>
    </row>
    <row r="39" spans="1:12" customFormat="1" ht="12.5" x14ac:dyDescent="0.25">
      <c r="A39" s="9"/>
      <c r="B39" s="6"/>
      <c r="C39" s="9" t="str">
        <f t="shared" si="0"/>
        <v>FC</v>
      </c>
      <c r="D39" s="43"/>
      <c r="E39" s="5"/>
      <c r="F39" s="30">
        <f t="shared" si="10"/>
        <v>0</v>
      </c>
      <c r="G39" s="31">
        <f t="shared" si="2"/>
        <v>0.1</v>
      </c>
      <c r="H39" s="45">
        <f t="shared" si="11"/>
        <v>0</v>
      </c>
      <c r="I39" s="26"/>
      <c r="J39" s="5"/>
      <c r="K39" s="45">
        <f t="shared" si="12"/>
        <v>0</v>
      </c>
      <c r="L39" s="139">
        <f t="shared" si="13"/>
        <v>0</v>
      </c>
    </row>
    <row r="40" spans="1:12" customFormat="1" ht="12.5" x14ac:dyDescent="0.25">
      <c r="A40" s="9"/>
      <c r="B40" s="6"/>
      <c r="C40" s="9" t="str">
        <f t="shared" si="0"/>
        <v>FC</v>
      </c>
      <c r="D40" s="43"/>
      <c r="E40" s="5"/>
      <c r="F40" s="30">
        <f t="shared" si="10"/>
        <v>0</v>
      </c>
      <c r="G40" s="31">
        <f t="shared" si="2"/>
        <v>0.1</v>
      </c>
      <c r="H40" s="45">
        <f t="shared" si="11"/>
        <v>0</v>
      </c>
      <c r="I40" s="26"/>
      <c r="J40" s="5"/>
      <c r="K40" s="45">
        <f t="shared" si="12"/>
        <v>0</v>
      </c>
      <c r="L40" s="139">
        <f t="shared" si="13"/>
        <v>0</v>
      </c>
    </row>
    <row r="41" spans="1:12" customFormat="1" ht="12.5" x14ac:dyDescent="0.25">
      <c r="A41" s="9"/>
      <c r="B41" s="6"/>
      <c r="C41" s="9" t="str">
        <f t="shared" si="0"/>
        <v>FC</v>
      </c>
      <c r="D41" s="43"/>
      <c r="E41" s="5"/>
      <c r="F41" s="30">
        <f t="shared" si="10"/>
        <v>0</v>
      </c>
      <c r="G41" s="31">
        <f t="shared" si="2"/>
        <v>0.1</v>
      </c>
      <c r="H41" s="45">
        <f t="shared" si="11"/>
        <v>0</v>
      </c>
      <c r="I41" s="26"/>
      <c r="J41" s="5"/>
      <c r="K41" s="45">
        <f t="shared" si="12"/>
        <v>0</v>
      </c>
      <c r="L41" s="139">
        <f t="shared" si="13"/>
        <v>0</v>
      </c>
    </row>
    <row r="42" spans="1:12" customFormat="1" ht="12.5" x14ac:dyDescent="0.25">
      <c r="A42" s="9"/>
      <c r="B42" s="6"/>
      <c r="C42" s="9" t="str">
        <f t="shared" si="0"/>
        <v>FC</v>
      </c>
      <c r="D42" s="43"/>
      <c r="E42" s="5"/>
      <c r="F42" s="30">
        <f>D42*E42</f>
        <v>0</v>
      </c>
      <c r="G42" s="31">
        <f t="shared" si="2"/>
        <v>0.1</v>
      </c>
      <c r="H42" s="45">
        <f>IF(G42&lt;&gt;0,F42/G42,0)</f>
        <v>0</v>
      </c>
      <c r="I42" s="26"/>
      <c r="J42" s="5"/>
      <c r="K42" s="45">
        <f>I42*J42</f>
        <v>0</v>
      </c>
      <c r="L42" s="139">
        <f t="shared" si="13"/>
        <v>0</v>
      </c>
    </row>
    <row r="43" spans="1:12" customFormat="1" ht="12.5" x14ac:dyDescent="0.25">
      <c r="A43" s="9"/>
      <c r="B43" s="6"/>
      <c r="C43" s="9" t="str">
        <f t="shared" si="0"/>
        <v>FC</v>
      </c>
      <c r="D43" s="43"/>
      <c r="E43" s="5"/>
      <c r="F43" s="30">
        <f t="shared" si="10"/>
        <v>0</v>
      </c>
      <c r="G43" s="31">
        <f t="shared" si="2"/>
        <v>0.1</v>
      </c>
      <c r="H43" s="45">
        <f t="shared" si="11"/>
        <v>0</v>
      </c>
      <c r="I43" s="26"/>
      <c r="J43" s="5"/>
      <c r="K43" s="45">
        <f t="shared" si="12"/>
        <v>0</v>
      </c>
      <c r="L43" s="139">
        <f t="shared" si="13"/>
        <v>0</v>
      </c>
    </row>
    <row r="44" spans="1:12" customFormat="1" ht="12.5" x14ac:dyDescent="0.25">
      <c r="A44" s="9"/>
      <c r="B44" s="6"/>
      <c r="C44" s="9" t="str">
        <f t="shared" si="0"/>
        <v>FC</v>
      </c>
      <c r="D44" s="43"/>
      <c r="E44" s="5"/>
      <c r="F44" s="30">
        <f t="shared" si="10"/>
        <v>0</v>
      </c>
      <c r="G44" s="31">
        <f t="shared" si="2"/>
        <v>0.1</v>
      </c>
      <c r="H44" s="45">
        <f t="shared" si="11"/>
        <v>0</v>
      </c>
      <c r="I44" s="26"/>
      <c r="J44" s="5"/>
      <c r="K44" s="45">
        <f t="shared" si="12"/>
        <v>0</v>
      </c>
      <c r="L44" s="139">
        <f t="shared" si="13"/>
        <v>0</v>
      </c>
    </row>
    <row r="45" spans="1:12" customFormat="1" ht="12.5" x14ac:dyDescent="0.25">
      <c r="A45" s="9"/>
      <c r="B45" s="6"/>
      <c r="C45" s="9" t="str">
        <f t="shared" si="0"/>
        <v>FC</v>
      </c>
      <c r="D45" s="43"/>
      <c r="E45" s="5"/>
      <c r="F45" s="30">
        <f t="shared" si="10"/>
        <v>0</v>
      </c>
      <c r="G45" s="31">
        <f t="shared" si="2"/>
        <v>0.1</v>
      </c>
      <c r="H45" s="45">
        <f t="shared" si="11"/>
        <v>0</v>
      </c>
      <c r="I45" s="26"/>
      <c r="J45" s="5"/>
      <c r="K45" s="45">
        <f t="shared" si="12"/>
        <v>0</v>
      </c>
      <c r="L45" s="139">
        <f t="shared" si="13"/>
        <v>0</v>
      </c>
    </row>
    <row r="46" spans="1:12" customFormat="1" ht="12.5" x14ac:dyDescent="0.25">
      <c r="A46" s="9"/>
      <c r="B46" s="6"/>
      <c r="C46" s="9" t="str">
        <f t="shared" si="0"/>
        <v>FC</v>
      </c>
      <c r="D46" s="43"/>
      <c r="E46" s="5"/>
      <c r="F46" s="30">
        <f t="shared" si="10"/>
        <v>0</v>
      </c>
      <c r="G46" s="31">
        <f t="shared" si="2"/>
        <v>0.1</v>
      </c>
      <c r="H46" s="45">
        <f t="shared" si="11"/>
        <v>0</v>
      </c>
      <c r="I46" s="26"/>
      <c r="J46" s="5"/>
      <c r="K46" s="45">
        <f t="shared" si="12"/>
        <v>0</v>
      </c>
      <c r="L46" s="139">
        <f t="shared" si="13"/>
        <v>0</v>
      </c>
    </row>
    <row r="47" spans="1:12" customFormat="1" ht="12.5" x14ac:dyDescent="0.25">
      <c r="A47" s="9"/>
      <c r="B47" s="6"/>
      <c r="C47" s="9" t="str">
        <f t="shared" si="0"/>
        <v>FC</v>
      </c>
      <c r="D47" s="43"/>
      <c r="E47" s="5"/>
      <c r="F47" s="30">
        <f t="shared" si="10"/>
        <v>0</v>
      </c>
      <c r="G47" s="31">
        <f t="shared" si="2"/>
        <v>0.1</v>
      </c>
      <c r="H47" s="45">
        <f t="shared" si="11"/>
        <v>0</v>
      </c>
      <c r="I47" s="26"/>
      <c r="J47" s="5"/>
      <c r="K47" s="45">
        <f t="shared" si="12"/>
        <v>0</v>
      </c>
      <c r="L47" s="139">
        <f t="shared" si="13"/>
        <v>0</v>
      </c>
    </row>
    <row r="48" spans="1:12" customFormat="1" ht="12.5" x14ac:dyDescent="0.25">
      <c r="A48" s="9"/>
      <c r="B48" s="6"/>
      <c r="C48" s="9" t="str">
        <f t="shared" si="0"/>
        <v>FC</v>
      </c>
      <c r="D48" s="43"/>
      <c r="E48" s="5"/>
      <c r="F48" s="30">
        <f t="shared" si="10"/>
        <v>0</v>
      </c>
      <c r="G48" s="31">
        <f t="shared" si="2"/>
        <v>0.1</v>
      </c>
      <c r="H48" s="45">
        <f t="shared" si="11"/>
        <v>0</v>
      </c>
      <c r="I48" s="26"/>
      <c r="J48" s="5"/>
      <c r="K48" s="45">
        <f t="shared" si="12"/>
        <v>0</v>
      </c>
      <c r="L48" s="139">
        <f t="shared" si="13"/>
        <v>0</v>
      </c>
    </row>
    <row r="49" spans="1:20" customFormat="1" ht="12.5" x14ac:dyDescent="0.25">
      <c r="A49" s="9"/>
      <c r="B49" s="6"/>
      <c r="C49" s="9" t="str">
        <f t="shared" si="0"/>
        <v>FC</v>
      </c>
      <c r="D49" s="43"/>
      <c r="E49" s="5"/>
      <c r="F49" s="30">
        <f t="shared" si="10"/>
        <v>0</v>
      </c>
      <c r="G49" s="31">
        <f t="shared" si="2"/>
        <v>0.1</v>
      </c>
      <c r="H49" s="45">
        <f t="shared" si="11"/>
        <v>0</v>
      </c>
      <c r="I49" s="26"/>
      <c r="J49" s="5"/>
      <c r="K49" s="45">
        <f t="shared" si="12"/>
        <v>0</v>
      </c>
      <c r="L49" s="139">
        <f t="shared" si="13"/>
        <v>0</v>
      </c>
    </row>
    <row r="50" spans="1:20" customFormat="1" ht="12.5" x14ac:dyDescent="0.25">
      <c r="A50" s="9"/>
      <c r="B50" s="6"/>
      <c r="C50" s="9" t="str">
        <f t="shared" si="0"/>
        <v>FC</v>
      </c>
      <c r="D50" s="43"/>
      <c r="E50" s="5"/>
      <c r="F50" s="30">
        <f t="shared" si="10"/>
        <v>0</v>
      </c>
      <c r="G50" s="31">
        <f t="shared" si="2"/>
        <v>0.1</v>
      </c>
      <c r="H50" s="45">
        <f t="shared" si="11"/>
        <v>0</v>
      </c>
      <c r="I50" s="26"/>
      <c r="J50" s="5"/>
      <c r="K50" s="45">
        <f t="shared" si="12"/>
        <v>0</v>
      </c>
      <c r="L50" s="139">
        <f t="shared" si="13"/>
        <v>0</v>
      </c>
    </row>
    <row r="51" spans="1:20" customFormat="1" ht="12.5" x14ac:dyDescent="0.25">
      <c r="A51" s="9"/>
      <c r="B51" s="6"/>
      <c r="C51" s="9" t="str">
        <f t="shared" si="0"/>
        <v>FC</v>
      </c>
      <c r="D51" s="43"/>
      <c r="E51" s="5"/>
      <c r="F51" s="30">
        <f t="shared" si="10"/>
        <v>0</v>
      </c>
      <c r="G51" s="31">
        <f t="shared" si="2"/>
        <v>0.1</v>
      </c>
      <c r="H51" s="45">
        <f t="shared" si="11"/>
        <v>0</v>
      </c>
      <c r="I51" s="26"/>
      <c r="J51" s="5"/>
      <c r="K51" s="45">
        <f t="shared" si="12"/>
        <v>0</v>
      </c>
      <c r="L51" s="139">
        <f t="shared" si="13"/>
        <v>0</v>
      </c>
    </row>
    <row r="52" spans="1:20" customFormat="1" ht="12.5" x14ac:dyDescent="0.25">
      <c r="A52" s="9"/>
      <c r="B52" s="6"/>
      <c r="C52" s="9" t="str">
        <f t="shared" si="0"/>
        <v>FC</v>
      </c>
      <c r="D52" s="43"/>
      <c r="E52" s="5"/>
      <c r="F52" s="30">
        <f t="shared" si="10"/>
        <v>0</v>
      </c>
      <c r="G52" s="31">
        <f t="shared" si="2"/>
        <v>0.1</v>
      </c>
      <c r="H52" s="45">
        <f t="shared" si="11"/>
        <v>0</v>
      </c>
      <c r="I52" s="26"/>
      <c r="J52" s="5"/>
      <c r="K52" s="45">
        <f t="shared" si="12"/>
        <v>0</v>
      </c>
      <c r="L52" s="139">
        <f t="shared" si="13"/>
        <v>0</v>
      </c>
    </row>
    <row r="53" spans="1:20" customFormat="1" ht="12.5" x14ac:dyDescent="0.25">
      <c r="A53" s="9"/>
      <c r="B53" s="6"/>
      <c r="C53" s="9" t="str">
        <f t="shared" si="0"/>
        <v>FC</v>
      </c>
      <c r="D53" s="43"/>
      <c r="E53" s="5"/>
      <c r="F53" s="30">
        <f t="shared" si="10"/>
        <v>0</v>
      </c>
      <c r="G53" s="31">
        <f t="shared" si="2"/>
        <v>0.1</v>
      </c>
      <c r="H53" s="45">
        <f t="shared" si="11"/>
        <v>0</v>
      </c>
      <c r="I53" s="26"/>
      <c r="J53" s="5"/>
      <c r="K53" s="45">
        <f t="shared" si="12"/>
        <v>0</v>
      </c>
      <c r="L53" s="139">
        <f t="shared" si="13"/>
        <v>0</v>
      </c>
    </row>
    <row r="54" spans="1:20" customFormat="1" ht="12.5" x14ac:dyDescent="0.25">
      <c r="A54" s="9"/>
      <c r="B54" s="6"/>
      <c r="C54" s="9" t="str">
        <f t="shared" si="0"/>
        <v>FC</v>
      </c>
      <c r="D54" s="43"/>
      <c r="E54" s="5"/>
      <c r="F54" s="30">
        <f t="shared" si="10"/>
        <v>0</v>
      </c>
      <c r="G54" s="31">
        <f t="shared" si="2"/>
        <v>0.1</v>
      </c>
      <c r="H54" s="45">
        <f t="shared" si="11"/>
        <v>0</v>
      </c>
      <c r="I54" s="26"/>
      <c r="J54" s="5"/>
      <c r="K54" s="45">
        <f t="shared" si="12"/>
        <v>0</v>
      </c>
      <c r="L54" s="139">
        <f t="shared" si="13"/>
        <v>0</v>
      </c>
    </row>
    <row r="55" spans="1:20" customFormat="1" ht="12.5" x14ac:dyDescent="0.25">
      <c r="A55" s="9"/>
      <c r="B55" s="6"/>
      <c r="C55" s="9" t="str">
        <f t="shared" si="0"/>
        <v>FC</v>
      </c>
      <c r="D55" s="43"/>
      <c r="E55" s="5"/>
      <c r="F55" s="30">
        <f t="shared" si="10"/>
        <v>0</v>
      </c>
      <c r="G55" s="31">
        <f t="shared" si="2"/>
        <v>0.1</v>
      </c>
      <c r="H55" s="45">
        <f t="shared" si="11"/>
        <v>0</v>
      </c>
      <c r="I55" s="26"/>
      <c r="J55" s="5"/>
      <c r="K55" s="45">
        <f t="shared" si="12"/>
        <v>0</v>
      </c>
      <c r="L55" s="139">
        <f t="shared" si="13"/>
        <v>0</v>
      </c>
    </row>
    <row r="56" spans="1:20" customFormat="1" ht="12.5" x14ac:dyDescent="0.25">
      <c r="A56" s="9"/>
      <c r="B56" s="6"/>
      <c r="C56" s="9" t="str">
        <f t="shared" si="0"/>
        <v>FC</v>
      </c>
      <c r="D56" s="43"/>
      <c r="E56" s="5"/>
      <c r="F56" s="30">
        <f t="shared" si="10"/>
        <v>0</v>
      </c>
      <c r="G56" s="31">
        <f t="shared" si="2"/>
        <v>0.1</v>
      </c>
      <c r="H56" s="45">
        <f t="shared" si="11"/>
        <v>0</v>
      </c>
      <c r="I56" s="26"/>
      <c r="J56" s="5"/>
      <c r="K56" s="45">
        <f t="shared" si="12"/>
        <v>0</v>
      </c>
      <c r="L56" s="139">
        <f t="shared" si="13"/>
        <v>0</v>
      </c>
    </row>
    <row r="57" spans="1:20" customFormat="1" ht="12.5" x14ac:dyDescent="0.25">
      <c r="A57" s="9"/>
      <c r="B57" s="6"/>
      <c r="C57" s="9" t="str">
        <f t="shared" si="0"/>
        <v>FC</v>
      </c>
      <c r="D57" s="43"/>
      <c r="E57" s="5"/>
      <c r="F57" s="30">
        <f t="shared" si="10"/>
        <v>0</v>
      </c>
      <c r="G57" s="31">
        <f t="shared" si="2"/>
        <v>0.1</v>
      </c>
      <c r="H57" s="45">
        <f t="shared" si="11"/>
        <v>0</v>
      </c>
      <c r="I57" s="26"/>
      <c r="J57" s="5"/>
      <c r="K57" s="45">
        <f t="shared" si="12"/>
        <v>0</v>
      </c>
      <c r="L57" s="139">
        <f t="shared" si="13"/>
        <v>0</v>
      </c>
    </row>
    <row r="58" spans="1:20" customFormat="1" ht="12.5" x14ac:dyDescent="0.25">
      <c r="A58" s="9"/>
      <c r="B58" s="6"/>
      <c r="C58" s="9" t="str">
        <f t="shared" si="0"/>
        <v>FC</v>
      </c>
      <c r="D58" s="43"/>
      <c r="E58" s="5"/>
      <c r="F58" s="30">
        <f t="shared" si="10"/>
        <v>0</v>
      </c>
      <c r="G58" s="31">
        <f t="shared" si="2"/>
        <v>0.1</v>
      </c>
      <c r="H58" s="45">
        <f t="shared" si="11"/>
        <v>0</v>
      </c>
      <c r="I58" s="26"/>
      <c r="J58" s="5"/>
      <c r="K58" s="45">
        <f t="shared" si="12"/>
        <v>0</v>
      </c>
      <c r="L58" s="139">
        <f t="shared" si="13"/>
        <v>0</v>
      </c>
    </row>
    <row r="59" spans="1:20" customFormat="1" ht="12.5" x14ac:dyDescent="0.25">
      <c r="A59" s="9"/>
      <c r="B59" s="6"/>
      <c r="C59" s="9" t="str">
        <f t="shared" si="0"/>
        <v>FC</v>
      </c>
      <c r="D59" s="43"/>
      <c r="E59" s="5"/>
      <c r="F59" s="30">
        <f t="shared" si="10"/>
        <v>0</v>
      </c>
      <c r="G59" s="31">
        <f t="shared" si="2"/>
        <v>0.1</v>
      </c>
      <c r="H59" s="45">
        <f t="shared" si="11"/>
        <v>0</v>
      </c>
      <c r="I59" s="26"/>
      <c r="J59" s="5"/>
      <c r="K59" s="45">
        <f t="shared" si="12"/>
        <v>0</v>
      </c>
      <c r="L59" s="139">
        <f t="shared" si="13"/>
        <v>0</v>
      </c>
    </row>
    <row r="60" spans="1:20" customFormat="1" ht="12.5" x14ac:dyDescent="0.25">
      <c r="A60" s="9"/>
      <c r="B60" s="6"/>
      <c r="C60" s="9" t="str">
        <f t="shared" si="0"/>
        <v>FC</v>
      </c>
      <c r="D60" s="43"/>
      <c r="E60" s="5"/>
      <c r="F60" s="30">
        <f t="shared" si="10"/>
        <v>0</v>
      </c>
      <c r="G60" s="31">
        <f t="shared" si="2"/>
        <v>0.1</v>
      </c>
      <c r="H60" s="45">
        <f t="shared" si="11"/>
        <v>0</v>
      </c>
      <c r="I60" s="26"/>
      <c r="J60" s="5"/>
      <c r="K60" s="45">
        <f t="shared" si="12"/>
        <v>0</v>
      </c>
      <c r="L60" s="139">
        <f t="shared" si="13"/>
        <v>0</v>
      </c>
    </row>
    <row r="61" spans="1:20" ht="13.5" thickBot="1" x14ac:dyDescent="0.35">
      <c r="A61" s="13"/>
      <c r="B61" s="11"/>
      <c r="C61" s="13"/>
      <c r="D61" s="47"/>
      <c r="E61" s="12"/>
      <c r="F61" s="137"/>
      <c r="G61" s="137"/>
      <c r="H61" s="138"/>
      <c r="I61" s="27"/>
      <c r="J61" s="12"/>
      <c r="K61" s="138"/>
      <c r="L61" s="140"/>
      <c r="R61" s="2"/>
      <c r="S61" s="2"/>
      <c r="T61" s="2"/>
    </row>
    <row r="62" spans="1:20" customFormat="1" ht="13.5" thickBot="1" x14ac:dyDescent="0.35">
      <c r="A62" s="73"/>
      <c r="B62" s="72" t="str">
        <f>+"SUB-TOTAL:  "&amp;A15</f>
        <v>SUB-TOTAL:  G6</v>
      </c>
      <c r="C62" s="73"/>
      <c r="D62" s="74"/>
      <c r="E62" s="75">
        <f>SUM(E17:E61)</f>
        <v>0</v>
      </c>
      <c r="F62" s="75">
        <f>SUM(F17:F61)</f>
        <v>0</v>
      </c>
      <c r="G62" s="76">
        <f t="shared" ref="G62" si="14">$B$8</f>
        <v>0.1</v>
      </c>
      <c r="H62" s="75">
        <f>SUM(H17:H61)</f>
        <v>0</v>
      </c>
      <c r="I62" s="77"/>
      <c r="J62" s="75">
        <f t="shared" ref="J62:L62" si="15">SUM(J17:J61)</f>
        <v>0</v>
      </c>
      <c r="K62" s="116">
        <f t="shared" si="15"/>
        <v>0</v>
      </c>
      <c r="L62" s="116">
        <f t="shared" si="15"/>
        <v>0</v>
      </c>
      <c r="N62" s="2"/>
    </row>
    <row r="63" spans="1:20" customFormat="1" ht="13.5" thickBot="1" x14ac:dyDescent="0.35">
      <c r="A63" s="287"/>
      <c r="B63" s="247" t="s">
        <v>71</v>
      </c>
      <c r="C63" s="248"/>
      <c r="D63" s="249"/>
      <c r="E63" s="250"/>
      <c r="F63" s="250"/>
      <c r="G63" s="251"/>
      <c r="H63" s="250"/>
      <c r="I63" s="252"/>
      <c r="J63" s="250"/>
      <c r="K63" s="253"/>
      <c r="L63" s="117">
        <f>0.15*L62</f>
        <v>0</v>
      </c>
    </row>
    <row r="64" spans="1:20" ht="10.5" x14ac:dyDescent="0.25">
      <c r="D64" s="288"/>
      <c r="E64" s="289"/>
      <c r="F64" s="290"/>
      <c r="H64" s="23"/>
      <c r="I64" s="291"/>
      <c r="J64" s="289"/>
      <c r="K64" s="29"/>
      <c r="L64" s="29"/>
    </row>
    <row r="65" spans="4:12" ht="10.5" x14ac:dyDescent="0.25">
      <c r="D65" s="288"/>
      <c r="E65" s="289"/>
      <c r="F65" s="290"/>
      <c r="H65" s="23"/>
      <c r="I65" s="291"/>
      <c r="J65" s="289"/>
      <c r="K65" s="29"/>
      <c r="L65" s="29"/>
    </row>
    <row r="66" spans="4:12" ht="10.5" x14ac:dyDescent="0.25">
      <c r="D66" s="288"/>
      <c r="E66" s="289"/>
      <c r="F66" s="290"/>
      <c r="H66" s="23"/>
      <c r="I66" s="291"/>
      <c r="J66" s="289"/>
      <c r="K66" s="29"/>
      <c r="L66" s="29"/>
    </row>
    <row r="67" spans="4:12" ht="10.5" x14ac:dyDescent="0.25">
      <c r="D67" s="288"/>
      <c r="E67" s="289"/>
      <c r="F67" s="290"/>
      <c r="H67" s="23"/>
      <c r="I67" s="291"/>
      <c r="J67" s="289"/>
      <c r="K67" s="29"/>
      <c r="L67" s="29"/>
    </row>
    <row r="68" spans="4:12" ht="10.5" x14ac:dyDescent="0.25">
      <c r="D68" s="288"/>
      <c r="E68" s="289"/>
      <c r="F68" s="290"/>
      <c r="H68" s="23"/>
      <c r="I68" s="291"/>
      <c r="J68" s="289"/>
      <c r="K68" s="29"/>
      <c r="L68" s="29"/>
    </row>
    <row r="69" spans="4:12" ht="10.5" x14ac:dyDescent="0.25">
      <c r="D69" s="288"/>
      <c r="E69" s="289"/>
      <c r="F69" s="290"/>
      <c r="H69" s="23"/>
      <c r="I69" s="291"/>
      <c r="J69" s="289"/>
      <c r="K69" s="29"/>
      <c r="L69" s="29"/>
    </row>
    <row r="70" spans="4:12" ht="10.5" x14ac:dyDescent="0.25">
      <c r="D70" s="288"/>
      <c r="E70" s="289"/>
      <c r="F70" s="290"/>
      <c r="H70" s="23"/>
      <c r="I70" s="291"/>
      <c r="J70" s="289"/>
      <c r="K70" s="29"/>
      <c r="L70" s="29"/>
    </row>
    <row r="71" spans="4:12" ht="10.5" x14ac:dyDescent="0.25">
      <c r="D71" s="288"/>
      <c r="E71" s="289"/>
      <c r="F71" s="290"/>
      <c r="H71" s="23"/>
      <c r="I71" s="291"/>
      <c r="J71" s="289"/>
      <c r="K71" s="29"/>
      <c r="L71" s="29"/>
    </row>
    <row r="72" spans="4:12" ht="10.5" x14ac:dyDescent="0.25">
      <c r="D72" s="288"/>
      <c r="E72" s="289"/>
      <c r="F72" s="290"/>
      <c r="H72" s="23"/>
      <c r="I72" s="291"/>
      <c r="J72" s="289"/>
      <c r="K72" s="29"/>
      <c r="L72" s="29"/>
    </row>
    <row r="73" spans="4:12" ht="10.5" x14ac:dyDescent="0.25">
      <c r="D73" s="288"/>
      <c r="E73" s="289"/>
      <c r="F73" s="290"/>
      <c r="H73" s="23"/>
      <c r="I73" s="291"/>
      <c r="J73" s="289"/>
      <c r="K73" s="29"/>
      <c r="L73" s="29"/>
    </row>
    <row r="74" spans="4:12" ht="10.5" x14ac:dyDescent="0.25">
      <c r="D74" s="288"/>
      <c r="E74" s="289"/>
      <c r="F74" s="290"/>
      <c r="H74" s="23"/>
      <c r="I74" s="291"/>
      <c r="J74" s="289"/>
      <c r="K74" s="29"/>
      <c r="L74" s="29"/>
    </row>
    <row r="75" spans="4:12" ht="10.5" x14ac:dyDescent="0.25">
      <c r="D75" s="288"/>
      <c r="E75" s="289"/>
      <c r="F75" s="290"/>
      <c r="H75" s="23"/>
      <c r="I75" s="291"/>
      <c r="J75" s="289"/>
      <c r="K75" s="29"/>
      <c r="L75" s="29"/>
    </row>
    <row r="76" spans="4:12" ht="10.5" x14ac:dyDescent="0.25">
      <c r="D76" s="288"/>
      <c r="E76" s="289"/>
      <c r="F76" s="290"/>
      <c r="H76" s="23"/>
      <c r="I76" s="291"/>
      <c r="J76" s="289"/>
      <c r="K76" s="29"/>
      <c r="L76" s="29"/>
    </row>
    <row r="77" spans="4:12" ht="10.5" x14ac:dyDescent="0.25">
      <c r="D77" s="288"/>
      <c r="E77" s="289"/>
      <c r="F77" s="290"/>
      <c r="H77" s="23"/>
      <c r="I77" s="291"/>
      <c r="J77" s="289"/>
      <c r="K77" s="29"/>
      <c r="L77" s="29"/>
    </row>
    <row r="78" spans="4:12" ht="10.5" x14ac:dyDescent="0.25">
      <c r="D78" s="288"/>
      <c r="E78" s="289"/>
      <c r="F78" s="290"/>
      <c r="H78" s="23"/>
      <c r="I78" s="291"/>
      <c r="J78" s="289"/>
      <c r="K78" s="29"/>
      <c r="L78" s="29"/>
    </row>
    <row r="79" spans="4:12" ht="10.5" x14ac:dyDescent="0.25">
      <c r="D79" s="288"/>
      <c r="E79" s="289"/>
      <c r="F79" s="290"/>
      <c r="H79" s="23"/>
      <c r="I79" s="291"/>
      <c r="J79" s="289"/>
      <c r="K79" s="29"/>
      <c r="L79" s="29"/>
    </row>
    <row r="80" spans="4:12" ht="10.5" x14ac:dyDescent="0.25">
      <c r="D80" s="288"/>
      <c r="E80" s="289"/>
      <c r="F80" s="290"/>
      <c r="H80" s="23"/>
      <c r="I80" s="291"/>
      <c r="J80" s="289"/>
      <c r="K80" s="29"/>
      <c r="L80" s="29"/>
    </row>
    <row r="81" spans="4:12" ht="10.5" x14ac:dyDescent="0.25">
      <c r="D81" s="288"/>
      <c r="E81" s="289"/>
      <c r="F81" s="290"/>
      <c r="H81" s="23"/>
      <c r="I81" s="291"/>
      <c r="J81" s="289"/>
      <c r="K81" s="29"/>
      <c r="L81" s="29"/>
    </row>
    <row r="82" spans="4:12" ht="10.5" x14ac:dyDescent="0.25">
      <c r="D82" s="288"/>
      <c r="E82" s="289"/>
      <c r="F82" s="290"/>
      <c r="H82" s="23"/>
      <c r="I82" s="291"/>
      <c r="J82" s="289"/>
      <c r="K82" s="29"/>
      <c r="L82" s="29"/>
    </row>
    <row r="83" spans="4:12" ht="10.5" x14ac:dyDescent="0.25">
      <c r="D83" s="288"/>
      <c r="E83" s="289"/>
      <c r="F83" s="290"/>
      <c r="H83" s="23"/>
      <c r="I83" s="291"/>
      <c r="J83" s="289"/>
      <c r="K83" s="29"/>
      <c r="L83" s="29"/>
    </row>
    <row r="84" spans="4:12" ht="10.5" x14ac:dyDescent="0.25">
      <c r="D84" s="288"/>
      <c r="E84" s="289"/>
      <c r="F84" s="290"/>
      <c r="H84" s="23"/>
      <c r="I84" s="291"/>
      <c r="J84" s="289"/>
      <c r="K84" s="29"/>
      <c r="L84" s="29"/>
    </row>
    <row r="85" spans="4:12" ht="10.5" x14ac:dyDescent="0.25">
      <c r="D85" s="288"/>
      <c r="E85" s="289"/>
      <c r="F85" s="290"/>
      <c r="H85" s="23"/>
      <c r="I85" s="291"/>
      <c r="J85" s="289"/>
      <c r="K85" s="29"/>
      <c r="L85" s="29"/>
    </row>
    <row r="86" spans="4:12" ht="10.5" x14ac:dyDescent="0.25">
      <c r="D86" s="288"/>
      <c r="E86" s="289"/>
      <c r="F86" s="290"/>
      <c r="H86" s="23"/>
      <c r="I86" s="291"/>
      <c r="J86" s="289"/>
      <c r="K86" s="29"/>
      <c r="L86" s="29"/>
    </row>
    <row r="87" spans="4:12" ht="10.5" x14ac:dyDescent="0.25">
      <c r="D87" s="288"/>
      <c r="E87" s="289"/>
      <c r="F87" s="290"/>
      <c r="H87" s="23"/>
      <c r="I87" s="291"/>
      <c r="J87" s="289"/>
      <c r="K87" s="29"/>
      <c r="L87" s="29"/>
    </row>
    <row r="88" spans="4:12" ht="10.5" x14ac:dyDescent="0.25">
      <c r="D88" s="288"/>
      <c r="E88" s="289"/>
      <c r="F88" s="290"/>
      <c r="H88" s="23"/>
      <c r="I88" s="291"/>
      <c r="J88" s="289"/>
      <c r="K88" s="29"/>
      <c r="L88" s="29"/>
    </row>
    <row r="89" spans="4:12" ht="10.5" x14ac:dyDescent="0.25">
      <c r="D89" s="288"/>
      <c r="E89" s="289"/>
      <c r="F89" s="290"/>
      <c r="H89" s="23"/>
      <c r="I89" s="291"/>
      <c r="J89" s="289"/>
      <c r="K89" s="29"/>
      <c r="L89" s="29"/>
    </row>
    <row r="90" spans="4:12" ht="10.5" x14ac:dyDescent="0.25">
      <c r="D90" s="288"/>
      <c r="E90" s="289"/>
      <c r="F90" s="290"/>
      <c r="H90" s="23"/>
      <c r="I90" s="291"/>
      <c r="J90" s="289"/>
      <c r="K90" s="29"/>
      <c r="L90" s="29"/>
    </row>
    <row r="91" spans="4:12" ht="10.5" x14ac:dyDescent="0.25">
      <c r="D91" s="288"/>
      <c r="E91" s="289"/>
      <c r="F91" s="290"/>
      <c r="H91" s="23"/>
      <c r="I91" s="291"/>
      <c r="J91" s="289"/>
      <c r="K91" s="29"/>
      <c r="L91" s="29"/>
    </row>
    <row r="92" spans="4:12" ht="10.5" x14ac:dyDescent="0.25">
      <c r="D92" s="288"/>
      <c r="E92" s="289"/>
      <c r="F92" s="290"/>
      <c r="H92" s="23"/>
      <c r="I92" s="291"/>
      <c r="J92" s="289"/>
      <c r="K92" s="29"/>
      <c r="L92" s="29"/>
    </row>
    <row r="93" spans="4:12" ht="10.5" x14ac:dyDescent="0.25">
      <c r="D93" s="288"/>
      <c r="E93" s="289"/>
      <c r="F93" s="290"/>
      <c r="H93" s="23"/>
      <c r="I93" s="291"/>
      <c r="J93" s="289"/>
      <c r="K93" s="29"/>
      <c r="L93" s="29"/>
    </row>
    <row r="94" spans="4:12" ht="10.5" x14ac:dyDescent="0.25">
      <c r="D94" s="288"/>
      <c r="E94" s="289"/>
      <c r="F94" s="290"/>
      <c r="H94" s="23"/>
      <c r="I94" s="291"/>
      <c r="J94" s="289"/>
      <c r="K94" s="29"/>
      <c r="L94" s="29"/>
    </row>
    <row r="95" spans="4:12" ht="10.5" x14ac:dyDescent="0.25">
      <c r="D95" s="288"/>
      <c r="E95" s="289"/>
      <c r="F95" s="290"/>
      <c r="H95" s="23"/>
      <c r="I95" s="291"/>
      <c r="J95" s="289"/>
      <c r="K95" s="29"/>
      <c r="L95" s="29"/>
    </row>
    <row r="96" spans="4:12" ht="10.5" x14ac:dyDescent="0.25">
      <c r="D96" s="288"/>
      <c r="E96" s="289"/>
      <c r="F96" s="290"/>
      <c r="H96" s="23"/>
      <c r="I96" s="291"/>
      <c r="J96" s="289"/>
      <c r="K96" s="29"/>
      <c r="L96" s="29"/>
    </row>
    <row r="97" spans="4:12" ht="10.5" x14ac:dyDescent="0.25">
      <c r="D97" s="288"/>
      <c r="E97" s="289"/>
      <c r="F97" s="290"/>
      <c r="H97" s="23"/>
      <c r="I97" s="291"/>
      <c r="J97" s="289"/>
      <c r="K97" s="29"/>
      <c r="L97" s="29"/>
    </row>
    <row r="98" spans="4:12" ht="10.5" x14ac:dyDescent="0.25">
      <c r="D98" s="288"/>
      <c r="E98" s="289"/>
      <c r="F98" s="290"/>
      <c r="H98" s="23"/>
      <c r="I98" s="291"/>
      <c r="J98" s="289"/>
      <c r="K98" s="29"/>
      <c r="L98" s="29"/>
    </row>
    <row r="99" spans="4:12" ht="10.5" x14ac:dyDescent="0.25">
      <c r="D99" s="288"/>
      <c r="E99" s="289"/>
      <c r="F99" s="290"/>
      <c r="H99" s="23"/>
      <c r="I99" s="291"/>
      <c r="J99" s="289"/>
      <c r="K99" s="29"/>
      <c r="L99" s="29"/>
    </row>
    <row r="100" spans="4:12" ht="10.5" x14ac:dyDescent="0.25">
      <c r="D100" s="288"/>
      <c r="E100" s="289"/>
      <c r="F100" s="290"/>
      <c r="H100" s="23"/>
      <c r="I100" s="291"/>
      <c r="J100" s="289"/>
      <c r="K100" s="29"/>
      <c r="L100" s="29"/>
    </row>
    <row r="101" spans="4:12" ht="10.5" x14ac:dyDescent="0.25">
      <c r="D101" s="288"/>
      <c r="E101" s="289"/>
      <c r="F101" s="290"/>
      <c r="H101" s="23"/>
      <c r="I101" s="291"/>
      <c r="J101" s="289"/>
      <c r="K101" s="29"/>
      <c r="L101" s="29"/>
    </row>
    <row r="102" spans="4:12" ht="10.5" x14ac:dyDescent="0.25">
      <c r="D102" s="288"/>
      <c r="E102" s="289"/>
      <c r="F102" s="290"/>
      <c r="H102" s="23"/>
      <c r="I102" s="291"/>
      <c r="J102" s="289"/>
      <c r="K102" s="29"/>
      <c r="L102" s="29"/>
    </row>
    <row r="103" spans="4:12" x14ac:dyDescent="0.2">
      <c r="E103" s="292"/>
      <c r="F103" s="293"/>
    </row>
    <row r="104" spans="4:12" x14ac:dyDescent="0.2">
      <c r="E104" s="292"/>
      <c r="F104" s="293"/>
    </row>
    <row r="105" spans="4:12" x14ac:dyDescent="0.2">
      <c r="E105" s="292"/>
      <c r="F105" s="293"/>
    </row>
  </sheetData>
  <sheetProtection formatColumns="0" formatRows="0" selectLockedCells="1"/>
  <mergeCells count="15">
    <mergeCell ref="L12:L14"/>
    <mergeCell ref="A1:B1"/>
    <mergeCell ref="A2:B2"/>
    <mergeCell ref="C10:H11"/>
    <mergeCell ref="I10:K11"/>
    <mergeCell ref="B12:B14"/>
    <mergeCell ref="A12:A14"/>
    <mergeCell ref="C12:C14"/>
    <mergeCell ref="G12:G14"/>
    <mergeCell ref="D12:D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&amp;LFALE Region Security Project&amp;RVolume 1C</oddHeader>
    <oddFooter>&amp;LATNS/OT/TPQ/110/FALE Region Security - Volume 1C V0.1&amp;C&amp;A&amp;RPage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ACA97874CBB42A963F17D99265186" ma:contentTypeVersion="3" ma:contentTypeDescription="Create a new document." ma:contentTypeScope="" ma:versionID="73c777ef479d1cb65377fbf690e5e13b">
  <xsd:schema xmlns:xsd="http://www.w3.org/2001/XMLSchema" xmlns:xs="http://www.w3.org/2001/XMLSchema" xmlns:p="http://schemas.microsoft.com/office/2006/metadata/properties" xmlns:ns2="ea8a5468-c889-44f2-8108-a9ce200dea9c" targetNamespace="http://schemas.microsoft.com/office/2006/metadata/properties" ma:root="true" ma:fieldsID="d1452c03e0496711ef47e48dea684b6c" ns2:_="">
    <xsd:import namespace="ea8a5468-c889-44f2-8108-a9ce200dea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5468-c889-44f2-8108-a9ce200de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8FF68-204E-40F2-92B6-1C259C139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a5468-c889-44f2-8108-a9ce200dea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2C4743-FF1C-430F-BDAB-D9033D7E47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0B522C-1937-43D0-9106-779355CF71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Instructions</vt:lpstr>
      <vt:lpstr>G1 SUMMARY</vt:lpstr>
      <vt:lpstr>G2_1 PMP</vt:lpstr>
      <vt:lpstr>G2_2 ILS</vt:lpstr>
      <vt:lpstr>G3_1 FALE</vt:lpstr>
      <vt:lpstr>G3_2 Bluff Radar</vt:lpstr>
      <vt:lpstr>G4 Miscellaneous</vt:lpstr>
      <vt:lpstr>G5_1 Support Contract (Base)</vt:lpstr>
      <vt:lpstr>G5_2 Support Contract (Inflated</vt:lpstr>
      <vt:lpstr>G6 Options</vt:lpstr>
      <vt:lpstr>'G1 SUMMARY'!Print_Area</vt:lpstr>
      <vt:lpstr>'G2_1 PMP'!Print_Area</vt:lpstr>
      <vt:lpstr>'G2_2 ILS'!Print_Area</vt:lpstr>
      <vt:lpstr>'G3_1 FALE'!Print_Area</vt:lpstr>
      <vt:lpstr>'G3_2 Bluff Radar'!Print_Area</vt:lpstr>
      <vt:lpstr>'G4 Miscellaneous'!Print_Area</vt:lpstr>
      <vt:lpstr>'G5_1 Support Contract (Base)'!Print_Area</vt:lpstr>
      <vt:lpstr>'G5_2 Support Contract (Inflated'!Print_Area</vt:lpstr>
      <vt:lpstr>'G6 Options'!Print_Area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Louw Grobler</dc:creator>
  <cp:keywords/>
  <dc:description/>
  <cp:lastModifiedBy>Siyabonga Ncube</cp:lastModifiedBy>
  <cp:revision/>
  <dcterms:created xsi:type="dcterms:W3CDTF">2001-08-28T08:14:03Z</dcterms:created>
  <dcterms:modified xsi:type="dcterms:W3CDTF">2026-10-07T12:22:57Z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0x0101005C8ACA97874CBB42A963F17D99265186</vt:lpwstr>
  </property>
</Properties>
</file>