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laudlu\Documents\DX Gauteng Cluster Projects\Lufuno Mulaudzi\Substation Facilities\2. Enquiry\NEC Contract\"/>
    </mc:Choice>
  </mc:AlternateContent>
  <xr:revisionPtr revIDLastSave="0" documentId="13_ncr:1_{5C2B4633-E7D1-4FD4-A0EB-9BBF75516D79}" xr6:coauthVersionLast="47" xr6:coauthVersionMax="47" xr10:uidLastSave="{00000000-0000-0000-0000-000000000000}"/>
  <bookViews>
    <workbookView xWindow="-120" yWindow="-120" windowWidth="20730" windowHeight="11040" xr2:uid="{D085BDB0-51B0-442E-BC90-802D7C8CB07F}"/>
  </bookViews>
  <sheets>
    <sheet name="Preliminaries &amp; Generals" sheetId="14" r:id="rId1"/>
    <sheet name="Civil Work " sheetId="8" r:id="rId2"/>
    <sheet name="Scope" sheetId="7" state="hidden" r:id="rId3"/>
    <sheet name="Paintworks" sheetId="9" r:id="rId4"/>
    <sheet name="Lables" sheetId="10" r:id="rId5"/>
    <sheet name="Transport " sheetId="11" r:id="rId6"/>
    <sheet name="CPA PROPOSAL (2)" sheetId="15" state="hidden" r:id="rId7"/>
    <sheet name="CPA PROPOSAL" sheetId="13" state="hidden" r:id="rId8"/>
  </sheets>
  <externalReferences>
    <externalReference r:id="rId9"/>
  </externalReferences>
  <definedNames>
    <definedName name="____PG1">[1]REPORT!#REF!</definedName>
    <definedName name="____SCH2">[1]REPORT!#REF!</definedName>
    <definedName name="__PG1">[1]REPORT!#REF!</definedName>
    <definedName name="__SCH2">[1]REPORT!#REF!</definedName>
    <definedName name="mos">[1]REPORT!#REF!</definedName>
    <definedName name="_xlnm.Print_Area" localSheetId="1">'Civil Work '!$A$1:$L$80</definedName>
    <definedName name="_xlnm.Print_Area" localSheetId="6">'CPA PROPOSAL (2)'!$A$1:$J$523</definedName>
    <definedName name="_xlnm.Print_Area" localSheetId="3">Paintworks!$A$1:$J$12</definedName>
    <definedName name="_xlnm.Print_Area" localSheetId="0">'Preliminaries &amp; Generals'!$A$1:$P$11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5" l="1"/>
  <c r="D519" i="15"/>
  <c r="D488" i="15"/>
  <c r="D423" i="15"/>
  <c r="D379" i="15"/>
  <c r="D343" i="15"/>
  <c r="D323" i="15"/>
  <c r="D296" i="15"/>
  <c r="D262" i="15"/>
  <c r="D24" i="15" l="1"/>
  <c r="D15" i="15"/>
  <c r="D280" i="13"/>
  <c r="D258" i="13"/>
  <c r="D128" i="13"/>
  <c r="D108" i="13"/>
  <c r="D241" i="13"/>
  <c r="D219" i="13"/>
  <c r="D207" i="13"/>
  <c r="D196" i="13"/>
  <c r="D158" i="13"/>
  <c r="D10" i="13"/>
  <c r="D79" i="13"/>
  <c r="D88" i="13"/>
  <c r="D511" i="15"/>
  <c r="D470" i="15"/>
  <c r="D448" i="15"/>
  <c r="D435" i="15"/>
  <c r="D74" i="15"/>
  <c r="D62" i="15"/>
  <c r="D55" i="15"/>
  <c r="D48" i="15"/>
  <c r="D33" i="15"/>
  <c r="D67" i="13"/>
  <c r="D59" i="13"/>
  <c r="D51" i="13"/>
  <c r="D43" i="13"/>
  <c r="D34" i="13"/>
  <c r="D26" i="13"/>
  <c r="D18" i="13"/>
  <c r="P6" i="14" l="1"/>
  <c r="P5" i="14"/>
  <c r="P8" i="14" l="1"/>
  <c r="F9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tc={5FAA0F87-BAAF-4D04-88F3-1ACB0A6875A2}</author>
    <author>tc={721A7252-9E7E-47A5-8154-777A6D98D105}</author>
  </authors>
  <commentList>
    <comment ref="C480" authorId="0" shapeId="0" xr:uid="{5FAA0F87-BAAF-4D04-88F3-1ACB0A6875A2}">
      <text>
        <t>[Threaded comment]
Your version of Excel allows you to read this threaded comment; however, any edits to it will get removed if the file is opened in a newer version of Excel. Learn more: https://go.microsoft.com/fwlink/?linkid=870924
Comment:
    80% Solid, 20% is hollow sections</t>
      </text>
    </comment>
    <comment ref="C486" authorId="1" shapeId="0" xr:uid="{721A7252-9E7E-47A5-8154-777A6D98D105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100kg of RF per cubic meter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tc={8E43C535-C491-4F28-B2D9-C0B07BC593B6}</author>
    <author>tc={CB505629-2263-4C4B-9E37-EBAFF28EF024}</author>
  </authors>
  <commentList>
    <comment ref="C249" authorId="0" shapeId="0" xr:uid="{8E43C535-C491-4F28-B2D9-C0B07BC593B6}">
      <text>
        <t>[Threaded comment]
Your version of Excel allows you to read this threaded comment; however, any edits to it will get removed if the file is opened in a newer version of Excel. Learn more: https://go.microsoft.com/fwlink/?linkid=870924
Comment:
    80% Solid, 20% is hollow sections</t>
      </text>
    </comment>
    <comment ref="C255" authorId="1" shapeId="0" xr:uid="{CB505629-2263-4C4B-9E37-EBAFF28EF024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100kg of RF per cubic meter</t>
      </text>
    </comment>
  </commentList>
</comments>
</file>

<file path=xl/sharedStrings.xml><?xml version="1.0" encoding="utf-8"?>
<sst xmlns="http://schemas.openxmlformats.org/spreadsheetml/2006/main" count="1980" uniqueCount="527">
  <si>
    <t>Item No.</t>
  </si>
  <si>
    <t>Standards</t>
  </si>
  <si>
    <t>Description</t>
  </si>
  <si>
    <t>EA</t>
  </si>
  <si>
    <t>M</t>
  </si>
  <si>
    <t>M²</t>
  </si>
  <si>
    <t>TRENCHING</t>
  </si>
  <si>
    <t>1.4.1</t>
  </si>
  <si>
    <t>Cable Trench</t>
  </si>
  <si>
    <t>1.4.1.1</t>
  </si>
  <si>
    <t>D-CT 22 S1C R0</t>
  </si>
  <si>
    <t>1.4.1.2</t>
  </si>
  <si>
    <t>1.4.1.3</t>
  </si>
  <si>
    <t xml:space="preserve">Concrete Cable Trench </t>
  </si>
  <si>
    <t>D-DT 5245 S1</t>
  </si>
  <si>
    <t>Single</t>
  </si>
  <si>
    <t>Double</t>
  </si>
  <si>
    <t xml:space="preserve">Earthmat Cable Trench </t>
  </si>
  <si>
    <t>D-DT 0854 S1-8 R8</t>
  </si>
  <si>
    <t>Concrete Cable Cover</t>
  </si>
  <si>
    <t>D-DT 5245 S2 R0</t>
  </si>
  <si>
    <t>Concrete Trench Cover</t>
  </si>
  <si>
    <t>KERBING INSTALLATION</t>
  </si>
  <si>
    <t>ESTABLISH RUNWAY</t>
  </si>
  <si>
    <t>054/390/38A,B,C</t>
  </si>
  <si>
    <t>054/390/38A R2         054/390/38B R0</t>
  </si>
  <si>
    <t>Precast water channel</t>
  </si>
  <si>
    <t>Apply Weed Killer (PCO)</t>
  </si>
  <si>
    <t>Each</t>
  </si>
  <si>
    <t>Fixed label holders 10 way</t>
  </si>
  <si>
    <t>Substation Civils</t>
  </si>
  <si>
    <t>Item</t>
  </si>
  <si>
    <t>Reference Drawing</t>
  </si>
  <si>
    <t>Material Quantity</t>
  </si>
  <si>
    <t>Material Total</t>
  </si>
  <si>
    <t>m</t>
  </si>
  <si>
    <t>m²</t>
  </si>
  <si>
    <t>Refer to 5.1.25 for specification</t>
  </si>
  <si>
    <t>Strip and prepare wall surface to receive one primer coat and two coats of paint as per Eskom Specification for Control Room Buildings</t>
  </si>
  <si>
    <t>Strip and prepare wall surface in narrow widths in reveals to receive one primer coat and two coats of paint as per Eskom Specification for Control Room Buildings</t>
  </si>
  <si>
    <t>Strip and prepare steel surface to window frames in narrow widths to receive one primer coat and two coats of paint as per Eskom Specification for Control Room Buildings</t>
  </si>
  <si>
    <t>Strip and prepare steel surface to doors to receive one primer coat and two coats of paint as per Eskom Specification for Control Room Buildings</t>
  </si>
  <si>
    <t>Strip, scrub down, clean and prepare steel sloping surfaces to roofs inclusive of all flashings, hips and joints.</t>
  </si>
  <si>
    <t>Strip and prepare surface to receive one primer coat and two coats of paint as per Eskom Specification for Control Room Buildings to barge boards</t>
  </si>
  <si>
    <t>Strip and prepare steel surface to gutters and downpipes in narrow widths to receive one primer coat and two coats of paint as per Eskom Specification for Control Room Buildings</t>
  </si>
  <si>
    <t>Stripping and removal of existing bituminous waterproofing membrane to concrete roofs and prepare surface to receive new.</t>
  </si>
  <si>
    <t>Apply bituminous waterproofing membrane to existing prepared concrete roofs.</t>
  </si>
  <si>
    <t>INDOOR AND OUTDOOR LABELS</t>
  </si>
  <si>
    <t>Control Plant Indoor labels (36x350mm with 20mm letter size)</t>
  </si>
  <si>
    <t>Control Plant  Indoor labels (15x105mm with 5mm letter size)</t>
  </si>
  <si>
    <t xml:space="preserve">Control Plant Outdoor Labels (as per D-DT Standard D-DT-5047 sht.2 rev.3  - Equipment Labelling) </t>
  </si>
  <si>
    <t>1,1,2</t>
  </si>
  <si>
    <t>1.2.1</t>
  </si>
  <si>
    <t>1.2.2</t>
  </si>
  <si>
    <t>1.3.2</t>
  </si>
  <si>
    <t>D-DT-5047 sht.2 rev.3</t>
  </si>
  <si>
    <t>240-62629353</t>
  </si>
  <si>
    <t>Trench Covers Supply</t>
  </si>
  <si>
    <t>Additional Works (Supply &amp; Install)</t>
  </si>
  <si>
    <t>FENCING</t>
  </si>
  <si>
    <t>D-DT-5237 s1A r1</t>
  </si>
  <si>
    <t>BOUNDARY FENCE STEELWORK MANUFACTURING DETAILS AND ASSEMBLY</t>
  </si>
  <si>
    <t>D-DT-5237 s2A r0</t>
  </si>
  <si>
    <t>SECURITY FENCE 1.8M STEEL POST &amp; DIAMOND MESH WITH NO OVERHANG SECTION AND DETAILS</t>
  </si>
  <si>
    <t>D-DT-5237 s2B r0</t>
  </si>
  <si>
    <t>SECURITY FENCE 1.8M STEEL POST &amp; DIAMOND MESH WITH NO OVERHANG STEELWORK MANUFACTURING DETAILS</t>
  </si>
  <si>
    <t>D-DT-5237 s3A r0</t>
  </si>
  <si>
    <t>SECURITY FENCE 1.8M STEEL POST &amp; DIAMOND MESH WITH OVERHANG SECTION AND DETAILS</t>
  </si>
  <si>
    <t>D-DT-5237 s3B r0</t>
  </si>
  <si>
    <t>SECURITY FENCE 1.8M STEEL POST &amp; DIAMOND MESH WITH OVERHANG STEELWORK MANUFACTURING DETAILS</t>
  </si>
  <si>
    <t>D-DT-5237 s4A r0</t>
  </si>
  <si>
    <t>SECURITY FENCE 1.8M STEEL POST &amp; DIAMOND MESH WITH DOUBLE OVERHANG &amp; RAZOR COIL WIRE SECTION AND DETAILS</t>
  </si>
  <si>
    <t>D-DT-5237 s4B r0</t>
  </si>
  <si>
    <t>SECURITY FENCE 1.8M STEEL POST &amp; DIAMOND MESH WITH DOUBLE OVERHANG &amp; RAZOR COIL WIRE STEELWORK MANUFACTURING DETAILS</t>
  </si>
  <si>
    <t>D-DT-5237 s5A r4</t>
  </si>
  <si>
    <t>SECURITY FENCE 2.4M STEEL POST &amp; DIAMOND MESH WITH FLATWRAP SECTION AND DETAILS</t>
  </si>
  <si>
    <t>D-DT-5237 s5B r0</t>
  </si>
  <si>
    <t>SECURITY FENCE 2.4M STEEL POST &amp; DIAMOND MESH WITH FLATWRAP STEELWORK MANUFACTURING DETAILS</t>
  </si>
  <si>
    <t>D-DT-5237 s6A r0</t>
  </si>
  <si>
    <t>SECURITY FENCE 2.4M STEEL POST &amp; WELD MESH WITH DOUBLE OVERHANG &amp; RAZOR COIL WIRE SECTION AND DETAILS</t>
  </si>
  <si>
    <t>D-DT-5237 s6B r0</t>
  </si>
  <si>
    <t>SECURITY FENCE 2.4M STEEL POST &amp; WELD MESH WITH DOUBLE OVERHANG &amp; RAZOR COIL WIRE STEELWORK MANUFACTURING DETAILS</t>
  </si>
  <si>
    <t>D-DT-5237 s6C r0</t>
  </si>
  <si>
    <t>SECURITY FENCE 2.4M STEEL POST &amp; WELD MESH (MOTORISED GATE) WITH DOUBLE OVERHANG &amp; RAZOR COIL WIRE SECTION AND DETAILS</t>
  </si>
  <si>
    <t>D-DT-5237 s6D r0</t>
  </si>
  <si>
    <t>SECURITY FENCE 2.4M STEEL POST &amp; WELD MESH (MOTORISED GATE) WITH DOUBLE OVERHANG &amp; RAZOR COIL WIRE STEELWORK MANUFACTURING DETAILS</t>
  </si>
  <si>
    <t>D-DT-5237 s7A r0</t>
  </si>
  <si>
    <t>SECURITY FENCE 2.4M STEEL PALISADE PANELS ASSEMBLY &amp; SECTIONS</t>
  </si>
  <si>
    <t>D-DT-5237 s7B r0</t>
  </si>
  <si>
    <t>SECURITY FENCE 2.4M STEEL PALISADE PANELS MANUFACTURING DETAILS</t>
  </si>
  <si>
    <t>D-DT-5237 s7C r0</t>
  </si>
  <si>
    <t>SECURITY FENCE 2.4M STEEL PALISADE SLOPING PANELS ASSEMBLY &amp; SECTIONS</t>
  </si>
  <si>
    <t>D-DT-5237 s7D r0</t>
  </si>
  <si>
    <t>SECURITY FENCE 2.4M STEEL PALISADE SLOPING PANELS MANUFACTURING DETAILS</t>
  </si>
  <si>
    <t>D-DT-5237 s7E r0</t>
  </si>
  <si>
    <t>D-DT-5237 s7F r0</t>
  </si>
  <si>
    <t>D-DT-5237 s7G r0</t>
  </si>
  <si>
    <t>SECURITY FENCE 2.4M STEEL PALISADE ELECTRIC GATES 4M &amp; 5M ASSEMBLY &amp; SECTIONS</t>
  </si>
  <si>
    <t>D-DT-5237 s7H r0</t>
  </si>
  <si>
    <t>SECURITY FENCE 2.4M STEEL PALISADE ELECTRIC GATES 4M MANUFACTURING DETAILS</t>
  </si>
  <si>
    <t>D-DT-5237 s7I r0</t>
  </si>
  <si>
    <t>SECURITY FENCE 2.4M STEEL PALISADE ELECTRIC GATES 5M MANUFACTURING DETAILS</t>
  </si>
  <si>
    <t>D-DT-5237 s7J r0</t>
  </si>
  <si>
    <t>SECURITY FENCE 2.4M STEEL PALISADE ELECTRIC FENCE (TOP OF PALISADE) ASSEMBLY &amp; MANUFACTURING DETAILS</t>
  </si>
  <si>
    <t>D-DT-5237 s7K r0</t>
  </si>
  <si>
    <t>SECURITY FENCE 2.4M STEEL PALISADE ELECTRIC FENCE (BEHIND PALISADE) ASSEMBLY &amp; SECTIONS</t>
  </si>
  <si>
    <t>D-DT-5237 s7L r0</t>
  </si>
  <si>
    <t>SECURITY FENCE 2.4M STEEL PALISADE ELECTRIC FENCE (BEHIND PALISADE) MANUFACTURING DETAILS</t>
  </si>
  <si>
    <t>D-DT-5237 s8A r0</t>
  </si>
  <si>
    <t>SECURITY FENCE 2.4M CONCRETE WALL WITH DOUBLE OVERHANG &amp; RAZOR COIL WIRE ASSEMBLY &amp; SECTION</t>
  </si>
  <si>
    <t>D-DT-5237 s8B r0</t>
  </si>
  <si>
    <t>SECURITY FENCE 2.4M CONCRETE WALL 3.25M DOUBLE SWING GATE WITH FLATWRAP MANUFACTURING DETAILS</t>
  </si>
  <si>
    <t>D-DT-5237 s9A r0</t>
  </si>
  <si>
    <t>SECURITY FENCE 3M CONCRETE WALL WITH DOUBLE OVERHANG &amp; RAZOR COIL WIRE ASSEMBLY &amp; SECTION</t>
  </si>
  <si>
    <t>D-DT-5237 s9B r0</t>
  </si>
  <si>
    <t>SECURITY FENCE 3M CONCRETE WALL 3.25M DOUBLE SWING GATE WITH FLATWRAP MANUFACTURING DETAILS</t>
  </si>
  <si>
    <t xml:space="preserve">Material </t>
  </si>
  <si>
    <t>SUPPLY AND INSTALL PRE-CAST KERBING</t>
  </si>
  <si>
    <t>SUPPLY AND INSTALL KERBING CAST ON SITE</t>
  </si>
  <si>
    <t>BUILD CONCRETE RUNWAY</t>
  </si>
  <si>
    <t>3M WIDE</t>
  </si>
  <si>
    <t>4.5M WIDE</t>
  </si>
  <si>
    <t>6M WIDE</t>
  </si>
  <si>
    <t>D-DT-5240 s10</t>
  </si>
  <si>
    <t>SUPPLY ALL MATERIALS (25MPA CONCRETE, REINFORCING MESH 617 AND FORMWORK) AND INSTALL EQUIPOTENTIAL GRIDS UNDER GATES</t>
  </si>
  <si>
    <t>D-ST-2324</t>
  </si>
  <si>
    <t>CONCRETE GATE RAMP</t>
  </si>
  <si>
    <t>0.54/390/37</t>
  </si>
  <si>
    <t>CABLE TRENCH RAMPS</t>
  </si>
  <si>
    <t xml:space="preserve">Quantity </t>
  </si>
  <si>
    <t xml:space="preserve">Material Rates </t>
  </si>
  <si>
    <t xml:space="preserve">Labour Rates </t>
  </si>
  <si>
    <t>LABELS / SIGNS</t>
  </si>
  <si>
    <t>D-DT-5273 s2 r4</t>
  </si>
  <si>
    <t>LABEL MOUNTING BRACKET</t>
  </si>
  <si>
    <t>D-DT-5273 s3 r3</t>
  </si>
  <si>
    <t>PHASE LABEL MOUNTING BRACKETS MANUFACTURING DETAILS AND MOUNTING ARRANGEMENT</t>
  </si>
  <si>
    <t>D-DT-5273 s4 r1</t>
  </si>
  <si>
    <t>ELECTRICAL EQUIPMENT LABELS SUBSTATION NAMEBOARD MOUNTING DETAILS</t>
  </si>
  <si>
    <t>Label Schedule (Volume 2)</t>
  </si>
  <si>
    <t>EQUIPMENT LABELS</t>
  </si>
  <si>
    <t>D-DT-5274 s1 r1</t>
  </si>
  <si>
    <t>SIGN DANGER - ELECTRIFIED FENCE</t>
  </si>
  <si>
    <t>D-DT-6073 r5</t>
  </si>
  <si>
    <t>SIGN DE - FIRST AID D6073</t>
  </si>
  <si>
    <t>D-DT-6074 r5</t>
  </si>
  <si>
    <t>SIGN F - PROHIBITIVE (VARIOUS) D6074</t>
  </si>
  <si>
    <t>D-DT-6075 r3</t>
  </si>
  <si>
    <t>SIGN G - HARD HAT AREA D6075</t>
  </si>
  <si>
    <t>D-DT-6077 r1</t>
  </si>
  <si>
    <t>SIGN LC - LIVE CHAMBER D6077</t>
  </si>
  <si>
    <t>D-DT-6072 r4</t>
  </si>
  <si>
    <t>SIGN, A B C - UNAUTH. ENTRY/INTERF. APP. D6072</t>
  </si>
  <si>
    <t>D-DT-6112 r1</t>
  </si>
  <si>
    <t>SIGN, DCSS1 - BATTERY ROOM D6112</t>
  </si>
  <si>
    <t>SIGN, DCSS2 - BATTERY CABINET D6112</t>
  </si>
  <si>
    <t>SIGN, DCSS3 - COMBINED BATTERY ROOM D6112</t>
  </si>
  <si>
    <t>D-DT-6113 r1</t>
  </si>
  <si>
    <t>SIGN, GA19 - INFORMATIVE - EYEWASH D6113</t>
  </si>
  <si>
    <t>SIGN, GA20 - INFORMATIVE - EMER SHWR D6113</t>
  </si>
  <si>
    <t>D-DT-6078 r1</t>
  </si>
  <si>
    <t>SIGN, H BATTERY ROOM D6078</t>
  </si>
  <si>
    <t>SIGN, PV5 - DRINKING WATER PROHIB D6113</t>
  </si>
  <si>
    <t>D-DT-6114 r5</t>
  </si>
  <si>
    <t>PLATE, PH MKR BLU W/BLK B D6114</t>
  </si>
  <si>
    <t>PLATE, PH MKR RED W/BLK R D6114</t>
  </si>
  <si>
    <t>PLATE, PH MKR WHT W/BLK W D6114</t>
  </si>
  <si>
    <t>BRACKET, PHASE COLOUR DISC D6114</t>
  </si>
  <si>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</si>
  <si>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</si>
  <si>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</si>
  <si>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</si>
  <si>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</si>
  <si>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</si>
  <si>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</si>
  <si>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</si>
  <si>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</si>
  <si>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</si>
  <si>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</si>
  <si>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</si>
  <si>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</si>
  <si>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</si>
  <si>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</si>
  <si>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</si>
  <si>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</si>
  <si>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</si>
  <si>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</si>
  <si>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</si>
  <si>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</si>
  <si>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</si>
  <si>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</si>
  <si>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1.3</t>
  </si>
  <si>
    <t>1.4</t>
  </si>
  <si>
    <t>1.5</t>
  </si>
  <si>
    <t xml:space="preserve">Mounting Bracket </t>
  </si>
  <si>
    <t>1.6</t>
  </si>
  <si>
    <t>1.7</t>
  </si>
  <si>
    <t>1.8</t>
  </si>
  <si>
    <t>1.9</t>
  </si>
  <si>
    <t>Units</t>
  </si>
  <si>
    <t>RENOVATIONS (PAITWORKS)</t>
  </si>
  <si>
    <t>Sub station ventilation Fans (Repair or  Replace)</t>
  </si>
  <si>
    <t>2.22</t>
  </si>
  <si>
    <t>2.23</t>
  </si>
  <si>
    <t>2.24</t>
  </si>
  <si>
    <t>2.25</t>
  </si>
  <si>
    <t>2.26</t>
  </si>
  <si>
    <t>2.27</t>
  </si>
  <si>
    <t>2.28</t>
  </si>
  <si>
    <t>2.29</t>
  </si>
  <si>
    <t>3.1</t>
  </si>
  <si>
    <t>4.2</t>
  </si>
  <si>
    <t>4.11</t>
  </si>
  <si>
    <t>4.12</t>
  </si>
  <si>
    <t>4.13</t>
  </si>
  <si>
    <t>4.14</t>
  </si>
  <si>
    <t>4.15</t>
  </si>
  <si>
    <t>4.16</t>
  </si>
  <si>
    <t>4.17</t>
  </si>
  <si>
    <t>4.21</t>
  </si>
  <si>
    <t>4.22</t>
  </si>
  <si>
    <t>4.23</t>
  </si>
  <si>
    <t>4.24</t>
  </si>
  <si>
    <t>4.25</t>
  </si>
  <si>
    <t>4.26</t>
  </si>
  <si>
    <t>4.27</t>
  </si>
  <si>
    <t>Control room Light and fittings</t>
  </si>
  <si>
    <t>Supply of Dry Ice and cleaning thereof per panel</t>
  </si>
  <si>
    <t>2.30</t>
  </si>
  <si>
    <t>TRANSPORT</t>
  </si>
  <si>
    <t>Unit</t>
  </si>
  <si>
    <t>Quantity</t>
  </si>
  <si>
    <t>Rate</t>
  </si>
  <si>
    <t>Amount</t>
  </si>
  <si>
    <t>LDV</t>
  </si>
  <si>
    <t>km</t>
  </si>
  <si>
    <t>Personnel Transport for Staff</t>
  </si>
  <si>
    <t>6 m³ Tipper Truck</t>
  </si>
  <si>
    <t>Transport Truck 5-8 ton</t>
  </si>
  <si>
    <t>Transport Truck 5-8 ton with crane</t>
  </si>
  <si>
    <t>Lowbed</t>
  </si>
  <si>
    <t>TLB for standing time claim only</t>
  </si>
  <si>
    <t xml:space="preserve">Per Hour </t>
  </si>
  <si>
    <t>Total carried forward to summary</t>
  </si>
  <si>
    <t>The scope of work includes:</t>
  </si>
  <si>
    <t>• Labeling / Numbering of Substation Equipment.</t>
  </si>
  <si>
    <t>• Repairing or replacing of Substation yard lights.</t>
  </si>
  <si>
    <t>• Repairing or replacing of control room lights.</t>
  </si>
  <si>
    <t>• Repairing or replacing of Electrical DB’s in the building.</t>
  </si>
  <si>
    <t>• Repairing of Control Room roofs.</t>
  </si>
  <si>
    <t>• Painting of Substation Buildings.</t>
  </si>
  <si>
    <t>·         Execution of planned, unplanned and emergency maintenance and repairs</t>
  </si>
  <si>
    <t>·         Provision of Services, Maintenance and repairs for plant and equipment as and when required</t>
  </si>
  <si>
    <t>·         Provision of on-site supervision for emergency works as and when required</t>
  </si>
  <si>
    <t>·         Provision of all consumables and materials for maintenance and repairs</t>
  </si>
  <si>
    <t>• Civil works in Substations</t>
  </si>
  <si>
    <t>Concreating of Trenches</t>
  </si>
  <si>
    <t>• Maintenance and Repairing of Substation Buildings</t>
  </si>
  <si>
    <t>• Maintenance and Repairing of substation fences and gates</t>
  </si>
  <si>
    <t>Trenching in substation yard as and when required</t>
  </si>
  <si>
    <t xml:space="preserve">Supplyingf of Trench Covers </t>
  </si>
  <si>
    <t>Supplying of Dry Ice cleaning</t>
  </si>
  <si>
    <t xml:space="preserve">Repair or  Replace Sub station ventilation Fans </t>
  </si>
  <si>
    <t>Maintain and repair FENCING</t>
  </si>
  <si>
    <t>4.28</t>
  </si>
  <si>
    <t>each</t>
  </si>
  <si>
    <t>SUPPLY AND ERRECT CLEAR VIEW FENCING</t>
  </si>
  <si>
    <t>Flood Lights</t>
  </si>
  <si>
    <t>Roof replace and repair (Concrete or Roof Sheets)</t>
  </si>
  <si>
    <t>4.29</t>
  </si>
  <si>
    <t>Reference</t>
  </si>
  <si>
    <t xml:space="preserve">Excavate by hand Control Cable Trench 600 x 400 mm </t>
  </si>
  <si>
    <t xml:space="preserve">Excavate ±450mm x 1m Natural Cable Trench </t>
  </si>
  <si>
    <t>SECURITY FENCE 2.4M STEEL PALISADE MANUAL GATES 1M ASSEMBLY &amp; SECTIONS</t>
  </si>
  <si>
    <t>SECURITY FENCE 2.4M STEEL PALISADE MANUAL GATES 1.5MMANUFACTURING DETAILS</t>
  </si>
  <si>
    <t xml:space="preserve">Roof replace chromadek </t>
  </si>
  <si>
    <t>Maintain and repair substation windows</t>
  </si>
  <si>
    <t xml:space="preserve">Maintain and repair substation Brick works </t>
  </si>
  <si>
    <t>Maintain and repair substation doors</t>
  </si>
  <si>
    <t>Maintain and repair substation Gutters and downpipes</t>
  </si>
  <si>
    <t>Component</t>
  </si>
  <si>
    <t>Component Size</t>
  </si>
  <si>
    <t>Weight</t>
  </si>
  <si>
    <t>Indices</t>
  </si>
  <si>
    <t>Labour</t>
  </si>
  <si>
    <t>Table C3</t>
  </si>
  <si>
    <t>Trenching</t>
  </si>
  <si>
    <t xml:space="preserve">Labour </t>
  </si>
  <si>
    <t>Painting</t>
  </si>
  <si>
    <t>Fixed Portion</t>
  </si>
  <si>
    <t>Steel Post Weld Mash Motorised gate</t>
  </si>
  <si>
    <t>3m Gate</t>
  </si>
  <si>
    <t>MS tubing</t>
  </si>
  <si>
    <t>Table E-EX</t>
  </si>
  <si>
    <t>Squares &amp; Rectangular Hollow Sections</t>
  </si>
  <si>
    <t>MS Round Bar</t>
  </si>
  <si>
    <t>Equal Angles</t>
  </si>
  <si>
    <t>Diamond Mesh</t>
  </si>
  <si>
    <t>Unequal Angles</t>
  </si>
  <si>
    <t>MS Flat Bar</t>
  </si>
  <si>
    <t>Flat Bars</t>
  </si>
  <si>
    <t>Bolt</t>
  </si>
  <si>
    <t>Plates HR Grade S355JR</t>
  </si>
  <si>
    <t>1m Gate</t>
  </si>
  <si>
    <t>MS Tubing</t>
  </si>
  <si>
    <t>Channels &amp; PFC's rolled in SA *</t>
  </si>
  <si>
    <t>Gate Post and Stay</t>
  </si>
  <si>
    <t>MS Plate</t>
  </si>
  <si>
    <t>Miscellaneous Items</t>
  </si>
  <si>
    <t>Steel Chain</t>
  </si>
  <si>
    <t>Galv Y section</t>
  </si>
  <si>
    <t>PPI, rubber product</t>
  </si>
  <si>
    <t>Ridge back Dropper</t>
  </si>
  <si>
    <t>Bounding Strap</t>
  </si>
  <si>
    <t>Table C3a</t>
  </si>
  <si>
    <t>All Hourly paid Employees</t>
  </si>
  <si>
    <t>6m Gate</t>
  </si>
  <si>
    <t>Corner/Gate Post</t>
  </si>
  <si>
    <t>MS Angle</t>
  </si>
  <si>
    <t>Strain/ Tee Off Post</t>
  </si>
  <si>
    <t>MS Post</t>
  </si>
  <si>
    <t>Intermiadate Post</t>
  </si>
  <si>
    <t>6m Removable Panel</t>
  </si>
  <si>
    <t>Strut Left and Right</t>
  </si>
  <si>
    <t>1,5m Gate</t>
  </si>
  <si>
    <t>Details A - E</t>
  </si>
  <si>
    <t>Round Bar</t>
  </si>
  <si>
    <t xml:space="preserve">MS Angle </t>
  </si>
  <si>
    <t>Round Bars</t>
  </si>
  <si>
    <t>Bolts</t>
  </si>
  <si>
    <t>Weld Mesh Gate</t>
  </si>
  <si>
    <t>Square tube</t>
  </si>
  <si>
    <t>Angle</t>
  </si>
  <si>
    <t>Steel Plate</t>
  </si>
  <si>
    <t>Gate Post</t>
  </si>
  <si>
    <t>TF Channel</t>
  </si>
  <si>
    <t>Mild Steel Plate</t>
  </si>
  <si>
    <t>Mild Steel Angle</t>
  </si>
  <si>
    <t>Flat Bar</t>
  </si>
  <si>
    <t>Corner Post</t>
  </si>
  <si>
    <t>Strain Post</t>
  </si>
  <si>
    <t>Intermiadiate Post</t>
  </si>
  <si>
    <t>Corner Stay Post</t>
  </si>
  <si>
    <t>Strain Post Stay</t>
  </si>
  <si>
    <t>Foundation Bolt Detail</t>
  </si>
  <si>
    <t>MS Threaded Bar</t>
  </si>
  <si>
    <t>Fence Overhang Corner Bracket</t>
  </si>
  <si>
    <t>Fence Overhang Bracket</t>
  </si>
  <si>
    <t>Gate Overhang Bracket</t>
  </si>
  <si>
    <t>Details</t>
  </si>
  <si>
    <t>Gate Stop A</t>
  </si>
  <si>
    <t>Gate Stop B</t>
  </si>
  <si>
    <t>Rubbler Block</t>
  </si>
  <si>
    <t>Gate Stop C</t>
  </si>
  <si>
    <t>Sliding Gate Support Post</t>
  </si>
  <si>
    <t>Sliding Rail</t>
  </si>
  <si>
    <t>Plate Bar</t>
  </si>
  <si>
    <t>Steel Palaside Panels(3m)</t>
  </si>
  <si>
    <t>MS Steel Tubing</t>
  </si>
  <si>
    <t>Inline Tee Post</t>
  </si>
  <si>
    <t>Fence Post</t>
  </si>
  <si>
    <t>IPE</t>
  </si>
  <si>
    <t>IPE's</t>
  </si>
  <si>
    <t>Steel Angle</t>
  </si>
  <si>
    <t>D Section</t>
  </si>
  <si>
    <t>Concrete bases</t>
  </si>
  <si>
    <t>600x600x400</t>
  </si>
  <si>
    <t>Table G3</t>
  </si>
  <si>
    <t>Concrete footing</t>
  </si>
  <si>
    <t>3000x100X100MM</t>
  </si>
  <si>
    <t>Total</t>
  </si>
  <si>
    <t>Sloping Panels 3m</t>
  </si>
  <si>
    <t>Palaside Sloping Panels 3M</t>
  </si>
  <si>
    <t>MS Angles</t>
  </si>
  <si>
    <t>Std Palaside D Section</t>
  </si>
  <si>
    <t>300x300x715</t>
  </si>
  <si>
    <t>Table G-1</t>
  </si>
  <si>
    <t>2996x300X75MM</t>
  </si>
  <si>
    <t>Steel palaside manual gate</t>
  </si>
  <si>
    <t>5m Gate posts</t>
  </si>
  <si>
    <t>Table E-Ex</t>
  </si>
  <si>
    <t>MS Plates</t>
  </si>
  <si>
    <t>MS Flat bars</t>
  </si>
  <si>
    <t>Palaside gate 5m</t>
  </si>
  <si>
    <t>MS Square Tube</t>
  </si>
  <si>
    <t>MS Flat bar</t>
  </si>
  <si>
    <t>Flat bar</t>
  </si>
  <si>
    <t>MS Tubing 20 NB</t>
  </si>
  <si>
    <t xml:space="preserve">MS Plate </t>
  </si>
  <si>
    <t>MS Round bar</t>
  </si>
  <si>
    <t>Round bar</t>
  </si>
  <si>
    <t>Threaded rod</t>
  </si>
  <si>
    <t>Table EB</t>
  </si>
  <si>
    <t>Equal Angle</t>
  </si>
  <si>
    <t>Std Palaside D section</t>
  </si>
  <si>
    <t>MS flat bar</t>
  </si>
  <si>
    <t>500x300x715</t>
  </si>
  <si>
    <t>5000x300X75MM</t>
  </si>
  <si>
    <t>Steel Palaside Electrical Gates</t>
  </si>
  <si>
    <t>4m</t>
  </si>
  <si>
    <t>Sliding Gate LH Post</t>
  </si>
  <si>
    <t>Square Tubing</t>
  </si>
  <si>
    <t>Rectangular Tubing</t>
  </si>
  <si>
    <t>D-Section</t>
  </si>
  <si>
    <t>Steel tube</t>
  </si>
  <si>
    <t>Mild Steel Plates</t>
  </si>
  <si>
    <t>Rubber Block</t>
  </si>
  <si>
    <t>PPI</t>
  </si>
  <si>
    <t>Sliding Gate Rail</t>
  </si>
  <si>
    <t>Steel Plate Bar</t>
  </si>
  <si>
    <t>Table G-3</t>
  </si>
  <si>
    <t>4000x300X300MM</t>
  </si>
  <si>
    <t>Steel Palaside Electrical Gates(Electric Fence)</t>
  </si>
  <si>
    <t>Electric fence</t>
  </si>
  <si>
    <t>8 Strands</t>
  </si>
  <si>
    <t>Table EA Galvanised Steel</t>
  </si>
  <si>
    <t>Ms Flat bars</t>
  </si>
  <si>
    <t>Table E-EX Flat Bar</t>
  </si>
  <si>
    <t>Electric Fence only</t>
  </si>
  <si>
    <t>2.4 M Concrete wall 100 x100 Panel</t>
  </si>
  <si>
    <t>Panel</t>
  </si>
  <si>
    <t>100x100mmx2400mm</t>
  </si>
  <si>
    <t>Reinforcement</t>
  </si>
  <si>
    <t>Table E-7</t>
  </si>
  <si>
    <t>2.4 M High 6M Manual Swing Gate</t>
  </si>
  <si>
    <t>Gate</t>
  </si>
  <si>
    <t>square tubing</t>
  </si>
  <si>
    <t>Drop Bolt</t>
  </si>
  <si>
    <t>MS Steel Plate</t>
  </si>
  <si>
    <t>Flat  Bar</t>
  </si>
  <si>
    <t>3m High Concrete wall</t>
  </si>
  <si>
    <t>4m wide</t>
  </si>
  <si>
    <t>Hollow Core Panel</t>
  </si>
  <si>
    <t>1200mmX 4000mmx 150mm</t>
  </si>
  <si>
    <t>Table G-4</t>
  </si>
  <si>
    <t>600mmX 4000mmx 150mm</t>
  </si>
  <si>
    <t>Table G-5</t>
  </si>
  <si>
    <t>Reinforcement for:</t>
  </si>
  <si>
    <t>Column X2</t>
  </si>
  <si>
    <t>Std Colum foundation X2</t>
  </si>
  <si>
    <t>Hollow Pannels</t>
  </si>
  <si>
    <t>6M Manual Swing Gate, 3m High</t>
  </si>
  <si>
    <t>Steel Post Weld Mash Mororised gate</t>
  </si>
  <si>
    <t>Steel Palaside Panels 3m</t>
  </si>
  <si>
    <t>Concrete Cover and Kerbs</t>
  </si>
  <si>
    <t xml:space="preserve">Stat Sa </t>
  </si>
  <si>
    <t xml:space="preserve">Pre-Cast Concrete </t>
  </si>
  <si>
    <t>Stat SA</t>
  </si>
  <si>
    <t>Steel Palisade Manual Gate</t>
  </si>
  <si>
    <t>Steel Palisade Electrical Gates</t>
  </si>
  <si>
    <t>2.4 M Concrete wall 100 x 100 Panel</t>
  </si>
  <si>
    <t>2.4 M High  6M Manual Swing Gate</t>
  </si>
  <si>
    <t>3M High Concrete Wall 4m wide</t>
  </si>
  <si>
    <t>6M Manual Swing Gate,3m high</t>
  </si>
  <si>
    <t>Chromadek</t>
  </si>
  <si>
    <t>Chromadek and Chromaprep</t>
  </si>
  <si>
    <t>Chromadek Roof and Labels</t>
  </si>
  <si>
    <t>Brickwork</t>
  </si>
  <si>
    <t>Stas SA</t>
  </si>
  <si>
    <t>Mansory</t>
  </si>
  <si>
    <t>Miscellenious Items</t>
  </si>
  <si>
    <t>%</t>
  </si>
  <si>
    <t>Flood Lights,lighting</t>
  </si>
  <si>
    <t>Building &amp; Construction: Material Purchases by type of service</t>
  </si>
  <si>
    <t>Table G1</t>
  </si>
  <si>
    <t>Windows,Gutter,Doors,Ceiling</t>
  </si>
  <si>
    <t>Waterproofing</t>
  </si>
  <si>
    <t>Transport</t>
  </si>
  <si>
    <t>Road Frieght Cost</t>
  </si>
  <si>
    <t>Preliminaries &amp; General</t>
  </si>
  <si>
    <t>Standard Rates</t>
  </si>
  <si>
    <t xml:space="preserve">Phakeme Electrical </t>
  </si>
  <si>
    <t xml:space="preserve">Omeme Electrical </t>
  </si>
  <si>
    <t xml:space="preserve">Mphande </t>
  </si>
  <si>
    <t xml:space="preserve">CMIT Electrical </t>
  </si>
  <si>
    <t>Afro Electrical</t>
  </si>
  <si>
    <t>Mbeu Engineering</t>
  </si>
  <si>
    <t>Boipelo Engineering</t>
  </si>
  <si>
    <t>Rates</t>
  </si>
  <si>
    <t>QTY</t>
  </si>
  <si>
    <t>Every Invoice to be signed and verified by Quantity Surveyor for payment.</t>
  </si>
  <si>
    <t>Site Establishment</t>
  </si>
  <si>
    <t>Week</t>
  </si>
  <si>
    <t>TOTAL</t>
  </si>
  <si>
    <t xml:space="preserve"> </t>
  </si>
  <si>
    <t>Establishment</t>
  </si>
  <si>
    <t>Consumer Price Index</t>
  </si>
  <si>
    <t>CONTRACT PRICE ADJUSTMENT PROPOSAL TABLE</t>
  </si>
  <si>
    <t>Table L2</t>
  </si>
  <si>
    <t>Fixed portion</t>
  </si>
  <si>
    <t>Source</t>
  </si>
  <si>
    <t>Siefsa-Table C3</t>
  </si>
  <si>
    <t>Siefsa-Table L2</t>
  </si>
  <si>
    <t>Road Friegt Cost</t>
  </si>
  <si>
    <t>Siefsa-Table D2</t>
  </si>
  <si>
    <t>Concrete for base</t>
  </si>
  <si>
    <t>Siefsa-Table E-EX</t>
  </si>
  <si>
    <t>Siefsa -Table PPI</t>
  </si>
  <si>
    <t>3M Steel Post Weld Mash Motorised gate</t>
  </si>
  <si>
    <t>(Equal angles,Unequal angles,Flat bards,Plates,Channels,Bolts,Diamond Mesh ,MS tubing,Round Bar</t>
  </si>
  <si>
    <t>Plates</t>
  </si>
  <si>
    <t>Channels</t>
  </si>
  <si>
    <t>Ms Tubing</t>
  </si>
  <si>
    <t>Steel chain</t>
  </si>
  <si>
    <t>Diamond mesh</t>
  </si>
  <si>
    <t>6m,1m,1.5m Gate Steel Post Weld Mash Motorised gate</t>
  </si>
  <si>
    <t>Equal angles</t>
  </si>
  <si>
    <t>Concrete bases(600X600X400)</t>
  </si>
  <si>
    <t>Steel Palaside Panels(3m)/Sloping</t>
  </si>
  <si>
    <t>4000x300X300MM-Concrete footing</t>
  </si>
  <si>
    <t>Road Frieght cost</t>
  </si>
  <si>
    <t>NB:PRICE FIXED FOR THE 1ST 12 MONTHS</t>
  </si>
  <si>
    <t>Electrical installation</t>
  </si>
  <si>
    <t>Maintain and repair substation ceiling and cornice</t>
  </si>
  <si>
    <t>M2</t>
  </si>
  <si>
    <t>Roof replace and repair Tiles(Porcelain tiles)</t>
  </si>
  <si>
    <t>4.30</t>
  </si>
  <si>
    <t>4.31</t>
  </si>
  <si>
    <t>4.32</t>
  </si>
  <si>
    <t>4.33</t>
  </si>
  <si>
    <t>4.34</t>
  </si>
  <si>
    <r>
      <t>m</t>
    </r>
    <r>
      <rPr>
        <vertAlign val="superscript"/>
        <sz val="10"/>
        <color theme="1"/>
        <rFont val="Arial"/>
        <family val="2"/>
      </rPr>
      <t>3</t>
    </r>
  </si>
  <si>
    <t>BASE DATE:A MONTHS BEFORE THENDER CLOSE</t>
  </si>
  <si>
    <t>cost+fee</t>
  </si>
  <si>
    <t>Security as when required according to project requirements(prior to approval)</t>
  </si>
  <si>
    <t>Health and Safety Management, OHSA appointments, PPE,Quality management,Environmental Management &amp; site maintenanc etc. Total Labour Value</t>
  </si>
  <si>
    <t>Overheads for project (This includes  Office Overheads, Administration Costs and contract management etc.) Total Labour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</si>
</sst>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\ #,##0.00"/>
    <numFmt numFmtId="165" formatCode="_ &quot;R&quot;\ * #,##0.00_ ;_ &quot;R&quot;\ * \-#,##0.00_ ;_ &quot;R&quot;\ * &quot;-&quot;??_ ;_ @_ "/>
    <numFmt numFmtId="166" formatCode="&quot;R&quot;#,##0.00"/>
    <numFmt numFmtId="167" formatCode="_ [$R-1C09]\ * #,##0.00_ ;_ [$R-1C09]\ * \-#,##0.00_ ;_ [$R-1C09]\ * &quot;-&quot;??_ ;_ @_ "/>
    <numFmt numFmtId="168" formatCode="0.00000%"/>
    <numFmt numFmtId="169" formatCode="[$R-1C09]#,##0.00"/>
    <numFmt numFmtId="170" formatCode="&quot;R&quot;\ #,##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vertAlign val="superscript"/>
      <sz val="10"/>
      <color theme="1"/>
      <name val="Arial"/>
      <family val="2"/>
    </font>
    <font>
      <u/>
      <sz val="10"/>
      <color theme="1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25">
    <xf numFmtId="0" fontId="0" fillId="0" borderId="0" xfId="0"/>
    <xf numFmtId="0" fontId="4" fillId="2" borderId="0" xfId="0" applyFont="1" applyFill="1"/>
    <xf numFmtId="165" fontId="4" fillId="2" borderId="2" xfId="0" applyNumberFormat="1" applyFont="1" applyFill="1" applyBorder="1" applyAlignment="1">
      <alignment vertical="center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5" fontId="4" fillId="2" borderId="9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wrapText="1"/>
    </xf>
    <xf numFmtId="164" fontId="8" fillId="0" borderId="3" xfId="1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165" fontId="4" fillId="2" borderId="14" xfId="0" applyNumberFormat="1" applyFont="1" applyFill="1" applyBorder="1" applyAlignment="1">
      <alignment vertical="center"/>
    </xf>
    <xf numFmtId="165" fontId="4" fillId="2" borderId="15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9" fillId="0" borderId="1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10" fillId="2" borderId="0" xfId="0" applyFont="1" applyFill="1"/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3" fillId="2" borderId="30" xfId="0" applyFont="1" applyFill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left" wrapText="1"/>
    </xf>
    <xf numFmtId="0" fontId="19" fillId="2" borderId="52" xfId="0" applyFont="1" applyFill="1" applyBorder="1"/>
    <xf numFmtId="0" fontId="19" fillId="2" borderId="55" xfId="0" applyFont="1" applyFill="1" applyBorder="1"/>
    <xf numFmtId="0" fontId="19" fillId="2" borderId="0" xfId="0" applyFont="1" applyFill="1"/>
    <xf numFmtId="0" fontId="19" fillId="2" borderId="37" xfId="0" applyFont="1" applyFill="1" applyBorder="1"/>
    <xf numFmtId="0" fontId="14" fillId="2" borderId="47" xfId="0" applyFont="1" applyFill="1" applyBorder="1"/>
    <xf numFmtId="0" fontId="14" fillId="2" borderId="48" xfId="0" applyFont="1" applyFill="1" applyBorder="1"/>
    <xf numFmtId="0" fontId="19" fillId="2" borderId="49" xfId="0" applyFont="1" applyFill="1" applyBorder="1"/>
    <xf numFmtId="0" fontId="19" fillId="2" borderId="46" xfId="0" applyFont="1" applyFill="1" applyBorder="1"/>
    <xf numFmtId="0" fontId="19" fillId="2" borderId="2" xfId="0" applyFont="1" applyFill="1" applyBorder="1"/>
    <xf numFmtId="0" fontId="19" fillId="2" borderId="27" xfId="0" applyFont="1" applyFill="1" applyBorder="1"/>
    <xf numFmtId="0" fontId="19" fillId="2" borderId="48" xfId="0" applyFont="1" applyFill="1" applyBorder="1"/>
    <xf numFmtId="0" fontId="19" fillId="2" borderId="42" xfId="0" applyFont="1" applyFill="1" applyBorder="1"/>
    <xf numFmtId="0" fontId="14" fillId="2" borderId="42" xfId="0" applyFont="1" applyFill="1" applyBorder="1"/>
    <xf numFmtId="0" fontId="14" fillId="2" borderId="37" xfId="0" applyFont="1" applyFill="1" applyBorder="1"/>
    <xf numFmtId="0" fontId="19" fillId="2" borderId="2" xfId="0" applyFont="1" applyFill="1" applyBorder="1" applyAlignment="1">
      <alignment horizontal="right"/>
    </xf>
    <xf numFmtId="0" fontId="19" fillId="2" borderId="61" xfId="0" applyFont="1" applyFill="1" applyBorder="1"/>
    <xf numFmtId="0" fontId="19" fillId="2" borderId="34" xfId="0" applyFont="1" applyFill="1" applyBorder="1"/>
    <xf numFmtId="0" fontId="19" fillId="2" borderId="15" xfId="0" applyFont="1" applyFill="1" applyBorder="1"/>
    <xf numFmtId="0" fontId="19" fillId="2" borderId="0" xfId="0" applyFont="1" applyFill="1" applyAlignment="1">
      <alignment horizontal="center" vertical="center" wrapText="1"/>
    </xf>
    <xf numFmtId="0" fontId="14" fillId="2" borderId="34" xfId="0" applyFont="1" applyFill="1" applyBorder="1"/>
    <xf numFmtId="168" fontId="19" fillId="2" borderId="34" xfId="0" applyNumberFormat="1" applyFont="1" applyFill="1" applyBorder="1"/>
    <xf numFmtId="0" fontId="19" fillId="2" borderId="3" xfId="0" applyFont="1" applyFill="1" applyBorder="1" applyAlignment="1">
      <alignment horizontal="right"/>
    </xf>
    <xf numFmtId="0" fontId="19" fillId="2" borderId="30" xfId="0" applyFont="1" applyFill="1" applyBorder="1"/>
    <xf numFmtId="0" fontId="19" fillId="2" borderId="67" xfId="0" applyFont="1" applyFill="1" applyBorder="1"/>
    <xf numFmtId="0" fontId="14" fillId="2" borderId="0" xfId="0" applyFont="1" applyFill="1" applyAlignment="1">
      <alignment horizontal="center" vertical="center" wrapText="1"/>
    </xf>
    <xf numFmtId="0" fontId="14" fillId="2" borderId="63" xfId="0" applyFont="1" applyFill="1" applyBorder="1"/>
    <xf numFmtId="0" fontId="19" fillId="2" borderId="63" xfId="0" applyFont="1" applyFill="1" applyBorder="1"/>
    <xf numFmtId="0" fontId="14" fillId="2" borderId="53" xfId="0" applyFont="1" applyFill="1" applyBorder="1"/>
    <xf numFmtId="0" fontId="14" fillId="2" borderId="3" xfId="0" applyFont="1" applyFill="1" applyBorder="1"/>
    <xf numFmtId="0" fontId="14" fillId="2" borderId="23" xfId="0" applyFont="1" applyFill="1" applyBorder="1"/>
    <xf numFmtId="2" fontId="19" fillId="2" borderId="23" xfId="5" applyNumberFormat="1" applyFont="1" applyFill="1" applyBorder="1"/>
    <xf numFmtId="0" fontId="19" fillId="2" borderId="54" xfId="0" applyFont="1" applyFill="1" applyBorder="1"/>
    <xf numFmtId="10" fontId="19" fillId="2" borderId="35" xfId="5" applyNumberFormat="1" applyFont="1" applyFill="1" applyBorder="1"/>
    <xf numFmtId="0" fontId="19" fillId="2" borderId="41" xfId="0" applyFont="1" applyFill="1" applyBorder="1"/>
    <xf numFmtId="0" fontId="19" fillId="2" borderId="39" xfId="0" applyFont="1" applyFill="1" applyBorder="1"/>
    <xf numFmtId="10" fontId="19" fillId="2" borderId="6" xfId="5" applyNumberFormat="1" applyFont="1" applyFill="1" applyBorder="1"/>
    <xf numFmtId="0" fontId="19" fillId="2" borderId="40" xfId="0" applyFont="1" applyFill="1" applyBorder="1"/>
    <xf numFmtId="10" fontId="19" fillId="2" borderId="31" xfId="5" applyNumberFormat="1" applyFont="1" applyFill="1" applyBorder="1"/>
    <xf numFmtId="10" fontId="19" fillId="2" borderId="23" xfId="5" applyNumberFormat="1" applyFont="1" applyFill="1" applyBorder="1"/>
    <xf numFmtId="0" fontId="20" fillId="2" borderId="0" xfId="0" applyFont="1" applyFill="1"/>
    <xf numFmtId="0" fontId="19" fillId="2" borderId="44" xfId="0" applyFont="1" applyFill="1" applyBorder="1"/>
    <xf numFmtId="0" fontId="19" fillId="2" borderId="56" xfId="0" applyFont="1" applyFill="1" applyBorder="1"/>
    <xf numFmtId="0" fontId="19" fillId="2" borderId="57" xfId="0" applyFont="1" applyFill="1" applyBorder="1"/>
    <xf numFmtId="0" fontId="19" fillId="2" borderId="26" xfId="0" applyFont="1" applyFill="1" applyBorder="1"/>
    <xf numFmtId="9" fontId="14" fillId="2" borderId="1" xfId="5" applyFont="1" applyFill="1" applyBorder="1"/>
    <xf numFmtId="0" fontId="19" fillId="2" borderId="64" xfId="0" applyFont="1" applyFill="1" applyBorder="1"/>
    <xf numFmtId="2" fontId="19" fillId="2" borderId="3" xfId="5" applyNumberFormat="1" applyFont="1" applyFill="1" applyBorder="1"/>
    <xf numFmtId="0" fontId="14" fillId="2" borderId="20" xfId="0" applyFont="1" applyFill="1" applyBorder="1"/>
    <xf numFmtId="10" fontId="19" fillId="2" borderId="4" xfId="5" applyNumberFormat="1" applyFont="1" applyFill="1" applyBorder="1"/>
    <xf numFmtId="0" fontId="19" fillId="2" borderId="20" xfId="0" applyFont="1" applyFill="1" applyBorder="1"/>
    <xf numFmtId="0" fontId="19" fillId="2" borderId="29" xfId="0" applyFont="1" applyFill="1" applyBorder="1"/>
    <xf numFmtId="10" fontId="19" fillId="2" borderId="2" xfId="5" applyNumberFormat="1" applyFont="1" applyFill="1" applyBorder="1"/>
    <xf numFmtId="10" fontId="19" fillId="2" borderId="5" xfId="5" applyNumberFormat="1" applyFont="1" applyFill="1" applyBorder="1"/>
    <xf numFmtId="0" fontId="19" fillId="2" borderId="22" xfId="0" applyFont="1" applyFill="1" applyBorder="1"/>
    <xf numFmtId="10" fontId="19" fillId="2" borderId="59" xfId="5" applyNumberFormat="1" applyFont="1" applyFill="1" applyBorder="1"/>
    <xf numFmtId="0" fontId="19" fillId="2" borderId="60" xfId="0" applyFont="1" applyFill="1" applyBorder="1"/>
    <xf numFmtId="10" fontId="19" fillId="2" borderId="9" xfId="5" applyNumberFormat="1" applyFont="1" applyFill="1" applyBorder="1"/>
    <xf numFmtId="0" fontId="19" fillId="2" borderId="1" xfId="0" applyFont="1" applyFill="1" applyBorder="1"/>
    <xf numFmtId="9" fontId="14" fillId="2" borderId="30" xfId="5" applyFont="1" applyFill="1" applyBorder="1"/>
    <xf numFmtId="0" fontId="14" fillId="2" borderId="0" xfId="0" applyFont="1" applyFill="1"/>
    <xf numFmtId="0" fontId="14" fillId="2" borderId="30" xfId="0" applyFont="1" applyFill="1" applyBorder="1"/>
    <xf numFmtId="0" fontId="14" fillId="2" borderId="46" xfId="0" applyFont="1" applyFill="1" applyBorder="1"/>
    <xf numFmtId="10" fontId="19" fillId="2" borderId="46" xfId="5" applyNumberFormat="1" applyFont="1" applyFill="1" applyBorder="1" applyAlignment="1"/>
    <xf numFmtId="10" fontId="19" fillId="2" borderId="41" xfId="5" applyNumberFormat="1" applyFont="1" applyFill="1" applyBorder="1" applyAlignment="1"/>
    <xf numFmtId="0" fontId="14" fillId="2" borderId="41" xfId="0" applyFont="1" applyFill="1" applyBorder="1"/>
    <xf numFmtId="10" fontId="14" fillId="2" borderId="42" xfId="5" applyNumberFormat="1" applyFont="1" applyFill="1" applyBorder="1" applyAlignment="1"/>
    <xf numFmtId="0" fontId="14" fillId="2" borderId="12" xfId="0" applyFont="1" applyFill="1" applyBorder="1"/>
    <xf numFmtId="0" fontId="14" fillId="2" borderId="54" xfId="0" applyFont="1" applyFill="1" applyBorder="1"/>
    <xf numFmtId="0" fontId="19" fillId="2" borderId="4" xfId="0" applyFont="1" applyFill="1" applyBorder="1"/>
    <xf numFmtId="10" fontId="19" fillId="2" borderId="2" xfId="5" applyNumberFormat="1" applyFont="1" applyFill="1" applyBorder="1" applyAlignment="1"/>
    <xf numFmtId="0" fontId="14" fillId="2" borderId="39" xfId="0" applyFont="1" applyFill="1" applyBorder="1"/>
    <xf numFmtId="0" fontId="14" fillId="2" borderId="2" xfId="0" applyFont="1" applyFill="1" applyBorder="1"/>
    <xf numFmtId="0" fontId="14" fillId="2" borderId="64" xfId="0" applyFont="1" applyFill="1" applyBorder="1"/>
    <xf numFmtId="10" fontId="19" fillId="2" borderId="44" xfId="5" applyNumberFormat="1" applyFont="1" applyFill="1" applyBorder="1" applyAlignment="1"/>
    <xf numFmtId="0" fontId="19" fillId="2" borderId="6" xfId="0" applyFont="1" applyFill="1" applyBorder="1"/>
    <xf numFmtId="10" fontId="19" fillId="2" borderId="56" xfId="5" applyNumberFormat="1" applyFont="1" applyFill="1" applyBorder="1" applyAlignment="1"/>
    <xf numFmtId="10" fontId="19" fillId="2" borderId="37" xfId="5" applyNumberFormat="1" applyFont="1" applyFill="1" applyBorder="1" applyAlignment="1"/>
    <xf numFmtId="10" fontId="19" fillId="2" borderId="52" xfId="5" applyNumberFormat="1" applyFont="1" applyFill="1" applyBorder="1" applyAlignment="1"/>
    <xf numFmtId="10" fontId="19" fillId="2" borderId="42" xfId="5" applyNumberFormat="1" applyFont="1" applyFill="1" applyBorder="1" applyAlignment="1"/>
    <xf numFmtId="0" fontId="14" fillId="2" borderId="37" xfId="0" applyFont="1" applyFill="1" applyBorder="1" applyAlignment="1">
      <alignment horizontal="left"/>
    </xf>
    <xf numFmtId="0" fontId="19" fillId="2" borderId="45" xfId="0" applyFont="1" applyFill="1" applyBorder="1"/>
    <xf numFmtId="0" fontId="19" fillId="2" borderId="38" xfId="0" applyFont="1" applyFill="1" applyBorder="1"/>
    <xf numFmtId="0" fontId="19" fillId="2" borderId="65" xfId="0" applyFont="1" applyFill="1" applyBorder="1"/>
    <xf numFmtId="0" fontId="19" fillId="2" borderId="5" xfId="0" applyFont="1" applyFill="1" applyBorder="1"/>
    <xf numFmtId="0" fontId="19" fillId="2" borderId="3" xfId="0" applyFont="1" applyFill="1" applyBorder="1"/>
    <xf numFmtId="0" fontId="19" fillId="2" borderId="58" xfId="0" applyFont="1" applyFill="1" applyBorder="1"/>
    <xf numFmtId="0" fontId="14" fillId="2" borderId="66" xfId="0" applyFont="1" applyFill="1" applyBorder="1"/>
    <xf numFmtId="2" fontId="19" fillId="2" borderId="50" xfId="5" applyNumberFormat="1" applyFont="1" applyFill="1" applyBorder="1"/>
    <xf numFmtId="0" fontId="19" fillId="2" borderId="51" xfId="0" applyFont="1" applyFill="1" applyBorder="1"/>
    <xf numFmtId="0" fontId="19" fillId="2" borderId="66" xfId="0" applyFont="1" applyFill="1" applyBorder="1"/>
    <xf numFmtId="10" fontId="19" fillId="2" borderId="50" xfId="5" applyNumberFormat="1" applyFont="1" applyFill="1" applyBorder="1"/>
    <xf numFmtId="0" fontId="19" fillId="2" borderId="7" xfId="0" applyFont="1" applyFill="1" applyBorder="1"/>
    <xf numFmtId="0" fontId="14" fillId="2" borderId="24" xfId="0" applyFont="1" applyFill="1" applyBorder="1"/>
    <xf numFmtId="0" fontId="19" fillId="2" borderId="24" xfId="0" applyFont="1" applyFill="1" applyBorder="1"/>
    <xf numFmtId="9" fontId="19" fillId="2" borderId="37" xfId="5" applyFont="1" applyFill="1" applyBorder="1"/>
    <xf numFmtId="0" fontId="19" fillId="2" borderId="68" xfId="0" applyFont="1" applyFill="1" applyBorder="1"/>
    <xf numFmtId="0" fontId="14" fillId="2" borderId="64" xfId="0" applyFont="1" applyFill="1" applyBorder="1" applyAlignment="1">
      <alignment horizontal="center" vertical="center" wrapText="1"/>
    </xf>
    <xf numFmtId="10" fontId="19" fillId="2" borderId="0" xfId="5" applyNumberFormat="1" applyFont="1" applyFill="1" applyBorder="1"/>
    <xf numFmtId="0" fontId="21" fillId="2" borderId="12" xfId="0" applyFont="1" applyFill="1" applyBorder="1"/>
    <xf numFmtId="0" fontId="22" fillId="2" borderId="1" xfId="0" applyFont="1" applyFill="1" applyBorder="1"/>
    <xf numFmtId="10" fontId="22" fillId="2" borderId="1" xfId="5" applyNumberFormat="1" applyFont="1" applyFill="1" applyBorder="1"/>
    <xf numFmtId="0" fontId="22" fillId="2" borderId="30" xfId="0" applyFont="1" applyFill="1" applyBorder="1"/>
    <xf numFmtId="0" fontId="22" fillId="2" borderId="11" xfId="0" applyFont="1" applyFill="1" applyBorder="1"/>
    <xf numFmtId="10" fontId="22" fillId="2" borderId="50" xfId="5" applyNumberFormat="1" applyFont="1" applyFill="1" applyBorder="1"/>
    <xf numFmtId="0" fontId="22" fillId="2" borderId="15" xfId="0" applyFont="1" applyFill="1" applyBorder="1"/>
    <xf numFmtId="0" fontId="22" fillId="2" borderId="0" xfId="0" applyFont="1" applyFill="1"/>
    <xf numFmtId="0" fontId="22" fillId="2" borderId="37" xfId="0" applyFont="1" applyFill="1" applyBorder="1"/>
    <xf numFmtId="0" fontId="14" fillId="2" borderId="50" xfId="0" applyFont="1" applyFill="1" applyBorder="1"/>
    <xf numFmtId="0" fontId="19" fillId="2" borderId="50" xfId="0" applyFont="1" applyFill="1" applyBorder="1"/>
    <xf numFmtId="0" fontId="19" fillId="2" borderId="14" xfId="0" applyFont="1" applyFill="1" applyBorder="1"/>
    <xf numFmtId="0" fontId="19" fillId="2" borderId="18" xfId="0" applyFont="1" applyFill="1" applyBorder="1"/>
    <xf numFmtId="0" fontId="19" fillId="2" borderId="69" xfId="0" applyFont="1" applyFill="1" applyBorder="1"/>
    <xf numFmtId="0" fontId="19" fillId="2" borderId="31" xfId="0" applyFont="1" applyFill="1" applyBorder="1"/>
    <xf numFmtId="0" fontId="14" fillId="2" borderId="32" xfId="0" applyFont="1" applyFill="1" applyBorder="1"/>
    <xf numFmtId="10" fontId="14" fillId="2" borderId="2" xfId="0" applyNumberFormat="1" applyFont="1" applyFill="1" applyBorder="1"/>
    <xf numFmtId="0" fontId="14" fillId="2" borderId="6" xfId="0" applyFont="1" applyFill="1" applyBorder="1"/>
    <xf numFmtId="9" fontId="14" fillId="2" borderId="2" xfId="0" applyNumberFormat="1" applyFont="1" applyFill="1" applyBorder="1"/>
    <xf numFmtId="0" fontId="14" fillId="2" borderId="52" xfId="0" applyFont="1" applyFill="1" applyBorder="1"/>
    <xf numFmtId="2" fontId="19" fillId="2" borderId="4" xfId="5" applyNumberFormat="1" applyFont="1" applyFill="1" applyBorder="1"/>
    <xf numFmtId="0" fontId="14" fillId="2" borderId="4" xfId="0" applyFont="1" applyFill="1" applyBorder="1"/>
    <xf numFmtId="9" fontId="14" fillId="2" borderId="0" xfId="0" applyNumberFormat="1" applyFont="1" applyFill="1"/>
    <xf numFmtId="2" fontId="19" fillId="2" borderId="2" xfId="5" applyNumberFormat="1" applyFont="1" applyFill="1" applyBorder="1"/>
    <xf numFmtId="9" fontId="19" fillId="2" borderId="2" xfId="5" applyFont="1" applyFill="1" applyBorder="1"/>
    <xf numFmtId="0" fontId="14" fillId="2" borderId="13" xfId="0" applyFont="1" applyFill="1" applyBorder="1"/>
    <xf numFmtId="10" fontId="14" fillId="2" borderId="2" xfId="5" applyNumberFormat="1" applyFont="1" applyFill="1" applyBorder="1"/>
    <xf numFmtId="9" fontId="19" fillId="2" borderId="0" xfId="5" applyFont="1" applyFill="1" applyBorder="1"/>
    <xf numFmtId="0" fontId="14" fillId="2" borderId="39" xfId="0" applyFont="1" applyFill="1" applyBorder="1" applyAlignment="1">
      <alignment horizontal="right"/>
    </xf>
    <xf numFmtId="2" fontId="19" fillId="2" borderId="0" xfId="5" applyNumberFormat="1" applyFont="1" applyFill="1" applyBorder="1"/>
    <xf numFmtId="0" fontId="19" fillId="2" borderId="62" xfId="0" applyFont="1" applyFill="1" applyBorder="1"/>
    <xf numFmtId="0" fontId="19" fillId="2" borderId="17" xfId="0" applyFont="1" applyFill="1" applyBorder="1"/>
    <xf numFmtId="0" fontId="14" fillId="2" borderId="8" xfId="0" applyFont="1" applyFill="1" applyBorder="1"/>
    <xf numFmtId="0" fontId="19" fillId="2" borderId="9" xfId="0" applyFont="1" applyFill="1" applyBorder="1"/>
    <xf numFmtId="10" fontId="19" fillId="2" borderId="9" xfId="5" applyNumberFormat="1" applyFont="1" applyFill="1" applyBorder="1" applyAlignment="1"/>
    <xf numFmtId="0" fontId="19" fillId="2" borderId="11" xfId="0" applyFont="1" applyFill="1" applyBorder="1"/>
    <xf numFmtId="0" fontId="14" fillId="2" borderId="11" xfId="0" applyFont="1" applyFill="1" applyBorder="1"/>
    <xf numFmtId="0" fontId="14" fillId="2" borderId="16" xfId="0" applyFont="1" applyFill="1" applyBorder="1"/>
    <xf numFmtId="0" fontId="14" fillId="2" borderId="17" xfId="0" applyFont="1" applyFill="1" applyBorder="1"/>
    <xf numFmtId="10" fontId="14" fillId="2" borderId="17" xfId="5" applyNumberFormat="1" applyFont="1" applyFill="1" applyBorder="1" applyAlignment="1"/>
    <xf numFmtId="0" fontId="14" fillId="2" borderId="18" xfId="0" applyFont="1" applyFill="1" applyBorder="1"/>
    <xf numFmtId="10" fontId="19" fillId="2" borderId="50" xfId="5" applyNumberFormat="1" applyFont="1" applyFill="1" applyBorder="1" applyAlignment="1"/>
    <xf numFmtId="0" fontId="19" fillId="2" borderId="32" xfId="0" applyFont="1" applyFill="1" applyBorder="1"/>
    <xf numFmtId="0" fontId="22" fillId="2" borderId="14" xfId="0" applyFont="1" applyFill="1" applyBorder="1"/>
    <xf numFmtId="0" fontId="22" fillId="2" borderId="68" xfId="0" applyFont="1" applyFill="1" applyBorder="1"/>
    <xf numFmtId="0" fontId="21" fillId="2" borderId="26" xfId="0" applyFont="1" applyFill="1" applyBorder="1"/>
    <xf numFmtId="0" fontId="22" fillId="2" borderId="18" xfId="0" applyFont="1" applyFill="1" applyBorder="1"/>
    <xf numFmtId="0" fontId="14" fillId="2" borderId="9" xfId="0" applyFont="1" applyFill="1" applyBorder="1"/>
    <xf numFmtId="0" fontId="14" fillId="2" borderId="70" xfId="0" applyFont="1" applyFill="1" applyBorder="1"/>
    <xf numFmtId="0" fontId="14" fillId="2" borderId="5" xfId="0" applyFont="1" applyFill="1" applyBorder="1" applyAlignment="1">
      <alignment wrapText="1"/>
    </xf>
    <xf numFmtId="0" fontId="14" fillId="2" borderId="16" xfId="0" applyFont="1" applyFill="1" applyBorder="1" applyAlignment="1">
      <alignment horizontal="right"/>
    </xf>
    <xf numFmtId="9" fontId="19" fillId="2" borderId="17" xfId="5" applyFont="1" applyFill="1" applyBorder="1"/>
    <xf numFmtId="10" fontId="14" fillId="2" borderId="17" xfId="0" applyNumberFormat="1" applyFont="1" applyFill="1" applyBorder="1"/>
    <xf numFmtId="0" fontId="14" fillId="2" borderId="72" xfId="0" applyFont="1" applyFill="1" applyBorder="1"/>
    <xf numFmtId="10" fontId="19" fillId="2" borderId="46" xfId="5" applyNumberFormat="1" applyFont="1" applyFill="1" applyBorder="1"/>
    <xf numFmtId="10" fontId="19" fillId="2" borderId="37" xfId="5" applyNumberFormat="1" applyFont="1" applyFill="1" applyBorder="1"/>
    <xf numFmtId="9" fontId="14" fillId="2" borderId="17" xfId="0" applyNumberFormat="1" applyFont="1" applyFill="1" applyBorder="1"/>
    <xf numFmtId="0" fontId="19" fillId="2" borderId="8" xfId="0" applyFont="1" applyFill="1" applyBorder="1"/>
    <xf numFmtId="0" fontId="14" fillId="2" borderId="15" xfId="0" applyFont="1" applyFill="1" applyBorder="1"/>
    <xf numFmtId="0" fontId="19" fillId="5" borderId="2" xfId="0" applyFont="1" applyFill="1" applyBorder="1" applyAlignment="1">
      <alignment horizontal="right"/>
    </xf>
    <xf numFmtId="0" fontId="19" fillId="2" borderId="12" xfId="0" applyFont="1" applyFill="1" applyBorder="1"/>
    <xf numFmtId="0" fontId="19" fillId="2" borderId="13" xfId="0" applyFont="1" applyFill="1" applyBorder="1"/>
    <xf numFmtId="0" fontId="23" fillId="2" borderId="0" xfId="0" applyFont="1" applyFill="1" applyAlignment="1">
      <alignment horizontal="center"/>
    </xf>
    <xf numFmtId="0" fontId="14" fillId="2" borderId="14" xfId="0" applyFont="1" applyFill="1" applyBorder="1"/>
    <xf numFmtId="9" fontId="19" fillId="2" borderId="9" xfId="0" applyNumberFormat="1" applyFont="1" applyFill="1" applyBorder="1"/>
    <xf numFmtId="0" fontId="19" fillId="2" borderId="16" xfId="0" applyFont="1" applyFill="1" applyBorder="1"/>
    <xf numFmtId="0" fontId="19" fillId="2" borderId="21" xfId="0" applyFont="1" applyFill="1" applyBorder="1"/>
    <xf numFmtId="9" fontId="19" fillId="2" borderId="5" xfId="0" applyNumberFormat="1" applyFont="1" applyFill="1" applyBorder="1"/>
    <xf numFmtId="9" fontId="19" fillId="2" borderId="17" xfId="0" applyNumberFormat="1" applyFont="1" applyFill="1" applyBorder="1"/>
    <xf numFmtId="9" fontId="14" fillId="2" borderId="3" xfId="0" applyNumberFormat="1" applyFont="1" applyFill="1" applyBorder="1"/>
    <xf numFmtId="0" fontId="19" fillId="5" borderId="5" xfId="0" applyFont="1" applyFill="1" applyBorder="1"/>
    <xf numFmtId="9" fontId="19" fillId="2" borderId="5" xfId="5" applyFont="1" applyFill="1" applyBorder="1"/>
    <xf numFmtId="0" fontId="19" fillId="5" borderId="15" xfId="0" applyFont="1" applyFill="1" applyBorder="1"/>
    <xf numFmtId="9" fontId="19" fillId="2" borderId="34" xfId="5" applyFont="1" applyFill="1" applyBorder="1"/>
    <xf numFmtId="0" fontId="14" fillId="2" borderId="64" xfId="0" applyFont="1" applyFill="1" applyBorder="1" applyAlignment="1">
      <alignment vertical="center" wrapText="1"/>
    </xf>
    <xf numFmtId="9" fontId="19" fillId="2" borderId="9" xfId="5" applyFont="1" applyFill="1" applyBorder="1"/>
    <xf numFmtId="9" fontId="19" fillId="2" borderId="3" xfId="5" applyFont="1" applyFill="1" applyBorder="1"/>
    <xf numFmtId="0" fontId="19" fillId="2" borderId="74" xfId="0" applyFont="1" applyFill="1" applyBorder="1"/>
    <xf numFmtId="0" fontId="19" fillId="2" borderId="71" xfId="0" applyFont="1" applyFill="1" applyBorder="1"/>
    <xf numFmtId="0" fontId="19" fillId="2" borderId="73" xfId="0" applyFont="1" applyFill="1" applyBorder="1"/>
    <xf numFmtId="0" fontId="19" fillId="5" borderId="2" xfId="0" applyFont="1" applyFill="1" applyBorder="1"/>
    <xf numFmtId="0" fontId="19" fillId="2" borderId="3" xfId="0" applyFont="1" applyFill="1" applyBorder="1" applyAlignment="1">
      <alignment horizontal="left"/>
    </xf>
    <xf numFmtId="0" fontId="19" fillId="2" borderId="11" xfId="0" applyFont="1" applyFill="1" applyBorder="1" applyAlignment="1">
      <alignment wrapText="1"/>
    </xf>
    <xf numFmtId="9" fontId="19" fillId="2" borderId="2" xfId="5" applyFont="1" applyFill="1" applyBorder="1" applyAlignment="1">
      <alignment wrapText="1"/>
    </xf>
    <xf numFmtId="0" fontId="19" fillId="2" borderId="2" xfId="0" applyFont="1" applyFill="1" applyBorder="1" applyAlignment="1">
      <alignment wrapText="1"/>
    </xf>
    <xf numFmtId="0" fontId="19" fillId="2" borderId="15" xfId="0" applyFont="1" applyFill="1" applyBorder="1" applyAlignment="1">
      <alignment wrapText="1"/>
    </xf>
    <xf numFmtId="9" fontId="19" fillId="2" borderId="2" xfId="4" applyNumberFormat="1" applyFont="1" applyFill="1" applyBorder="1"/>
    <xf numFmtId="0" fontId="14" fillId="2" borderId="55" xfId="0" applyFont="1" applyFill="1" applyBorder="1" applyAlignment="1">
      <alignment vertical="center" wrapText="1"/>
    </xf>
    <xf numFmtId="0" fontId="14" fillId="2" borderId="44" xfId="0" applyFont="1" applyFill="1" applyBorder="1"/>
    <xf numFmtId="0" fontId="14" fillId="2" borderId="45" xfId="0" applyFont="1" applyFill="1" applyBorder="1"/>
    <xf numFmtId="9" fontId="19" fillId="2" borderId="49" xfId="0" applyNumberFormat="1" applyFont="1" applyFill="1" applyBorder="1"/>
    <xf numFmtId="0" fontId="22" fillId="2" borderId="35" xfId="0" applyFont="1" applyFill="1" applyBorder="1"/>
    <xf numFmtId="10" fontId="22" fillId="2" borderId="2" xfId="5" applyNumberFormat="1" applyFont="1" applyFill="1" applyBorder="1"/>
    <xf numFmtId="0" fontId="22" fillId="2" borderId="2" xfId="0" applyFont="1" applyFill="1" applyBorder="1"/>
    <xf numFmtId="0" fontId="14" fillId="2" borderId="25" xfId="0" applyFont="1" applyFill="1" applyBorder="1"/>
    <xf numFmtId="10" fontId="14" fillId="2" borderId="3" xfId="0" applyNumberFormat="1" applyFont="1" applyFill="1" applyBorder="1"/>
    <xf numFmtId="0" fontId="14" fillId="2" borderId="0" xfId="0" applyFont="1" applyFill="1" applyAlignment="1">
      <alignment vertical="center" wrapText="1"/>
    </xf>
    <xf numFmtId="9" fontId="19" fillId="5" borderId="2" xfId="5" applyFont="1" applyFill="1" applyBorder="1" applyAlignment="1">
      <alignment wrapText="1"/>
    </xf>
    <xf numFmtId="10" fontId="19" fillId="5" borderId="2" xfId="5" applyNumberFormat="1" applyFont="1" applyFill="1" applyBorder="1"/>
    <xf numFmtId="9" fontId="19" fillId="5" borderId="2" xfId="5" applyFont="1" applyFill="1" applyBorder="1"/>
    <xf numFmtId="2" fontId="19" fillId="5" borderId="4" xfId="5" applyNumberFormat="1" applyFont="1" applyFill="1" applyBorder="1"/>
    <xf numFmtId="10" fontId="14" fillId="5" borderId="2" xfId="5" applyNumberFormat="1" applyFont="1" applyFill="1" applyBorder="1"/>
    <xf numFmtId="9" fontId="14" fillId="5" borderId="2" xfId="0" applyNumberFormat="1" applyFont="1" applyFill="1" applyBorder="1"/>
    <xf numFmtId="9" fontId="19" fillId="5" borderId="2" xfId="0" applyNumberFormat="1" applyFont="1" applyFill="1" applyBorder="1"/>
    <xf numFmtId="0" fontId="14" fillId="2" borderId="75" xfId="0" applyFont="1" applyFill="1" applyBorder="1"/>
    <xf numFmtId="0" fontId="19" fillId="2" borderId="2" xfId="0" applyFont="1" applyFill="1" applyBorder="1" applyAlignment="1">
      <alignment horizontal="left"/>
    </xf>
    <xf numFmtId="9" fontId="19" fillId="2" borderId="37" xfId="0" applyNumberFormat="1" applyFont="1" applyFill="1" applyBorder="1"/>
    <xf numFmtId="9" fontId="19" fillId="2" borderId="0" xfId="0" applyNumberFormat="1" applyFont="1" applyFill="1"/>
    <xf numFmtId="9" fontId="19" fillId="2" borderId="1" xfId="0" applyNumberFormat="1" applyFont="1" applyFill="1" applyBorder="1"/>
    <xf numFmtId="10" fontId="0" fillId="0" borderId="35" xfId="5" applyNumberFormat="1" applyFont="1" applyBorder="1"/>
    <xf numFmtId="10" fontId="0" fillId="0" borderId="6" xfId="5" applyNumberFormat="1" applyFont="1" applyBorder="1"/>
    <xf numFmtId="10" fontId="0" fillId="0" borderId="31" xfId="5" applyNumberFormat="1" applyFont="1" applyBorder="1"/>
    <xf numFmtId="10" fontId="0" fillId="0" borderId="23" xfId="5" applyNumberFormat="1" applyFont="1" applyBorder="1"/>
    <xf numFmtId="10" fontId="0" fillId="0" borderId="59" xfId="5" applyNumberFormat="1" applyFont="1" applyBorder="1"/>
    <xf numFmtId="0" fontId="19" fillId="2" borderId="10" xfId="0" applyFont="1" applyFill="1" applyBorder="1"/>
    <xf numFmtId="2" fontId="19" fillId="2" borderId="46" xfId="5" applyNumberFormat="1" applyFont="1" applyFill="1" applyBorder="1"/>
    <xf numFmtId="10" fontId="0" fillId="0" borderId="41" xfId="5" applyNumberFormat="1" applyFont="1" applyBorder="1"/>
    <xf numFmtId="10" fontId="0" fillId="0" borderId="42" xfId="5" applyNumberFormat="1" applyFont="1" applyBorder="1"/>
    <xf numFmtId="0" fontId="22" fillId="2" borderId="50" xfId="0" applyFont="1" applyFill="1" applyBorder="1"/>
    <xf numFmtId="0" fontId="22" fillId="2" borderId="51" xfId="0" applyFont="1" applyFill="1" applyBorder="1"/>
    <xf numFmtId="0" fontId="21" fillId="2" borderId="51" xfId="0" applyFont="1" applyFill="1" applyBorder="1"/>
    <xf numFmtId="0" fontId="22" fillId="2" borderId="25" xfId="0" applyFont="1" applyFill="1" applyBorder="1"/>
    <xf numFmtId="0" fontId="22" fillId="2" borderId="7" xfId="0" applyFont="1" applyFill="1" applyBorder="1"/>
    <xf numFmtId="10" fontId="22" fillId="2" borderId="8" xfId="5" applyNumberFormat="1" applyFont="1" applyFill="1" applyBorder="1"/>
    <xf numFmtId="9" fontId="21" fillId="2" borderId="16" xfId="0" applyNumberFormat="1" applyFont="1" applyFill="1" applyBorder="1"/>
    <xf numFmtId="10" fontId="19" fillId="2" borderId="41" xfId="5" applyNumberFormat="1" applyFont="1" applyFill="1" applyBorder="1"/>
    <xf numFmtId="10" fontId="19" fillId="2" borderId="42" xfId="5" applyNumberFormat="1" applyFont="1" applyFill="1" applyBorder="1"/>
    <xf numFmtId="10" fontId="0" fillId="0" borderId="2" xfId="5" applyNumberFormat="1" applyFont="1" applyBorder="1"/>
    <xf numFmtId="10" fontId="14" fillId="2" borderId="5" xfId="0" applyNumberFormat="1" applyFont="1" applyFill="1" applyBorder="1"/>
    <xf numFmtId="10" fontId="14" fillId="2" borderId="26" xfId="0" applyNumberFormat="1" applyFont="1" applyFill="1" applyBorder="1"/>
    <xf numFmtId="9" fontId="22" fillId="2" borderId="30" xfId="0" applyNumberFormat="1" applyFont="1" applyFill="1" applyBorder="1"/>
    <xf numFmtId="0" fontId="24" fillId="2" borderId="6" xfId="0" applyFont="1" applyFill="1" applyBorder="1" applyAlignment="1">
      <alignment wrapText="1"/>
    </xf>
    <xf numFmtId="0" fontId="24" fillId="2" borderId="35" xfId="0" applyFont="1" applyFill="1" applyBorder="1" applyAlignment="1">
      <alignment wrapText="1"/>
    </xf>
    <xf numFmtId="0" fontId="24" fillId="2" borderId="2" xfId="0" applyFont="1" applyFill="1" applyBorder="1" applyAlignment="1">
      <alignment wrapText="1"/>
    </xf>
    <xf numFmtId="0" fontId="24" fillId="2" borderId="4" xfId="0" applyFont="1" applyFill="1" applyBorder="1" applyAlignment="1">
      <alignment wrapText="1"/>
    </xf>
    <xf numFmtId="0" fontId="18" fillId="2" borderId="0" xfId="0" applyFont="1" applyFill="1"/>
    <xf numFmtId="0" fontId="16" fillId="2" borderId="0" xfId="0" applyFont="1" applyFill="1" applyAlignment="1">
      <alignment horizontal="center" wrapText="1"/>
    </xf>
    <xf numFmtId="0" fontId="24" fillId="2" borderId="0" xfId="0" applyFont="1" applyFill="1"/>
    <xf numFmtId="0" fontId="24" fillId="2" borderId="16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64" fontId="3" fillId="0" borderId="10" xfId="1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6" fillId="3" borderId="8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justify" vertical="center"/>
    </xf>
    <xf numFmtId="0" fontId="27" fillId="3" borderId="25" xfId="0" applyFont="1" applyFill="1" applyBorder="1" applyAlignment="1">
      <alignment vertical="center" wrapText="1"/>
    </xf>
    <xf numFmtId="2" fontId="26" fillId="3" borderId="9" xfId="0" applyNumberFormat="1" applyFont="1" applyFill="1" applyBorder="1" applyAlignment="1">
      <alignment horizontal="center" vertical="center"/>
    </xf>
    <xf numFmtId="165" fontId="27" fillId="2" borderId="14" xfId="2" applyNumberFormat="1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justify" vertical="center"/>
    </xf>
    <xf numFmtId="0" fontId="27" fillId="3" borderId="7" xfId="0" applyFont="1" applyFill="1" applyBorder="1" applyAlignment="1">
      <alignment vertical="center" wrapText="1"/>
    </xf>
    <xf numFmtId="2" fontId="26" fillId="3" borderId="2" xfId="0" applyNumberFormat="1" applyFont="1" applyFill="1" applyBorder="1" applyAlignment="1">
      <alignment horizontal="center" vertical="center"/>
    </xf>
    <xf numFmtId="165" fontId="26" fillId="2" borderId="15" xfId="0" applyNumberFormat="1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vertical="center"/>
    </xf>
    <xf numFmtId="0" fontId="4" fillId="2" borderId="18" xfId="0" applyFont="1" applyFill="1" applyBorder="1"/>
    <xf numFmtId="0" fontId="27" fillId="2" borderId="26" xfId="0" applyFont="1" applyFill="1" applyBorder="1"/>
    <xf numFmtId="0" fontId="26" fillId="3" borderId="16" xfId="0" applyFont="1" applyFill="1" applyBorder="1" applyAlignment="1">
      <alignment horizontal="center" vertical="center"/>
    </xf>
    <xf numFmtId="2" fontId="26" fillId="3" borderId="17" xfId="0" applyNumberFormat="1" applyFont="1" applyFill="1" applyBorder="1" applyAlignment="1">
      <alignment horizontal="center" vertical="center"/>
    </xf>
    <xf numFmtId="165" fontId="26" fillId="2" borderId="18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0" borderId="10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/>
    <xf numFmtId="0" fontId="4" fillId="2" borderId="25" xfId="0" applyFont="1" applyFill="1" applyBorder="1"/>
    <xf numFmtId="165" fontId="27" fillId="2" borderId="9" xfId="0" applyNumberFormat="1" applyFont="1" applyFill="1" applyBorder="1" applyAlignment="1">
      <alignment horizontal="center" vertical="center"/>
    </xf>
    <xf numFmtId="165" fontId="26" fillId="2" borderId="14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/>
    <xf numFmtId="0" fontId="4" fillId="2" borderId="7" xfId="0" applyFont="1" applyFill="1" applyBorder="1"/>
    <xf numFmtId="165" fontId="4" fillId="2" borderId="2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/>
    <xf numFmtId="0" fontId="4" fillId="2" borderId="26" xfId="0" applyFont="1" applyFill="1" applyBorder="1"/>
    <xf numFmtId="165" fontId="4" fillId="2" borderId="17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164" fontId="17" fillId="2" borderId="3" xfId="2" applyNumberFormat="1" applyFont="1" applyFill="1" applyBorder="1" applyAlignment="1">
      <alignment horizontal="center" vertical="center" wrapText="1"/>
    </xf>
    <xf numFmtId="164" fontId="17" fillId="2" borderId="3" xfId="1" applyNumberFormat="1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wrapText="1"/>
    </xf>
    <xf numFmtId="0" fontId="17" fillId="2" borderId="23" xfId="0" applyFont="1" applyFill="1" applyBorder="1" applyAlignment="1">
      <alignment wrapText="1"/>
    </xf>
    <xf numFmtId="0" fontId="17" fillId="2" borderId="5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64" fontId="24" fillId="2" borderId="3" xfId="0" applyNumberFormat="1" applyFont="1" applyFill="1" applyBorder="1"/>
    <xf numFmtId="0" fontId="24" fillId="2" borderId="3" xfId="0" applyFont="1" applyFill="1" applyBorder="1"/>
    <xf numFmtId="164" fontId="24" fillId="2" borderId="13" xfId="0" applyNumberFormat="1" applyFont="1" applyFill="1" applyBorder="1"/>
    <xf numFmtId="0" fontId="24" fillId="2" borderId="39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64" fontId="24" fillId="2" borderId="2" xfId="0" applyNumberFormat="1" applyFont="1" applyFill="1" applyBorder="1"/>
    <xf numFmtId="0" fontId="24" fillId="2" borderId="2" xfId="0" applyFont="1" applyFill="1" applyBorder="1"/>
    <xf numFmtId="164" fontId="24" fillId="2" borderId="15" xfId="0" applyNumberFormat="1" applyFont="1" applyFill="1" applyBorder="1"/>
    <xf numFmtId="0" fontId="24" fillId="2" borderId="21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wrapText="1"/>
    </xf>
    <xf numFmtId="0" fontId="24" fillId="2" borderId="31" xfId="0" applyFont="1" applyFill="1" applyBorder="1" applyAlignment="1">
      <alignment wrapText="1"/>
    </xf>
    <xf numFmtId="0" fontId="24" fillId="2" borderId="40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164" fontId="24" fillId="2" borderId="5" xfId="0" applyNumberFormat="1" applyFont="1" applyFill="1" applyBorder="1"/>
    <xf numFmtId="0" fontId="24" fillId="2" borderId="5" xfId="0" applyFont="1" applyFill="1" applyBorder="1"/>
    <xf numFmtId="164" fontId="24" fillId="2" borderId="22" xfId="0" applyNumberFormat="1" applyFont="1" applyFill="1" applyBorder="1"/>
    <xf numFmtId="164" fontId="17" fillId="2" borderId="3" xfId="0" applyNumberFormat="1" applyFont="1" applyFill="1" applyBorder="1"/>
    <xf numFmtId="0" fontId="17" fillId="2" borderId="3" xfId="0" applyFont="1" applyFill="1" applyBorder="1"/>
    <xf numFmtId="164" fontId="17" fillId="2" borderId="13" xfId="0" applyNumberFormat="1" applyFont="1" applyFill="1" applyBorder="1"/>
    <xf numFmtId="0" fontId="17" fillId="2" borderId="0" xfId="0" applyFont="1" applyFill="1"/>
    <xf numFmtId="0" fontId="24" fillId="2" borderId="28" xfId="0" applyFont="1" applyFill="1" applyBorder="1" applyAlignment="1">
      <alignment horizontal="center" vertical="center"/>
    </xf>
    <xf numFmtId="0" fontId="24" fillId="2" borderId="54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164" fontId="24" fillId="2" borderId="4" xfId="0" applyNumberFormat="1" applyFont="1" applyFill="1" applyBorder="1"/>
    <xf numFmtId="0" fontId="24" fillId="2" borderId="4" xfId="0" applyFont="1" applyFill="1" applyBorder="1"/>
    <xf numFmtId="164" fontId="24" fillId="2" borderId="29" xfId="0" applyNumberFormat="1" applyFont="1" applyFill="1" applyBorder="1"/>
    <xf numFmtId="0" fontId="24" fillId="2" borderId="3" xfId="0" applyFont="1" applyFill="1" applyBorder="1" applyAlignment="1">
      <alignment wrapText="1"/>
    </xf>
    <xf numFmtId="0" fontId="24" fillId="2" borderId="23" xfId="0" applyFont="1" applyFill="1" applyBorder="1" applyAlignment="1">
      <alignment wrapText="1"/>
    </xf>
    <xf numFmtId="0" fontId="24" fillId="2" borderId="53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wrapText="1"/>
    </xf>
    <xf numFmtId="0" fontId="17" fillId="2" borderId="35" xfId="0" applyFont="1" applyFill="1" applyBorder="1" applyAlignment="1">
      <alignment wrapText="1"/>
    </xf>
    <xf numFmtId="0" fontId="17" fillId="2" borderId="5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164" fontId="17" fillId="2" borderId="4" xfId="0" applyNumberFormat="1" applyFont="1" applyFill="1" applyBorder="1"/>
    <xf numFmtId="0" fontId="17" fillId="2" borderId="4" xfId="0" applyFont="1" applyFill="1" applyBorder="1"/>
    <xf numFmtId="164" fontId="17" fillId="2" borderId="29" xfId="0" applyNumberFormat="1" applyFont="1" applyFill="1" applyBorder="1"/>
    <xf numFmtId="0" fontId="24" fillId="2" borderId="17" xfId="0" applyFont="1" applyFill="1" applyBorder="1" applyAlignment="1">
      <alignment wrapText="1"/>
    </xf>
    <xf numFmtId="0" fontId="24" fillId="2" borderId="33" xfId="0" applyFont="1" applyFill="1" applyBorder="1" applyAlignment="1">
      <alignment wrapText="1"/>
    </xf>
    <xf numFmtId="0" fontId="24" fillId="2" borderId="75" xfId="0" applyFont="1" applyFill="1" applyBorder="1" applyAlignment="1">
      <alignment horizontal="center"/>
    </xf>
    <xf numFmtId="0" fontId="24" fillId="2" borderId="17" xfId="0" applyFont="1" applyFill="1" applyBorder="1" applyAlignment="1">
      <alignment horizontal="center"/>
    </xf>
    <xf numFmtId="164" fontId="24" fillId="2" borderId="17" xfId="0" applyNumberFormat="1" applyFont="1" applyFill="1" applyBorder="1"/>
    <xf numFmtId="0" fontId="24" fillId="2" borderId="17" xfId="0" applyFont="1" applyFill="1" applyBorder="1"/>
    <xf numFmtId="164" fontId="24" fillId="2" borderId="18" xfId="0" applyNumberFormat="1" applyFont="1" applyFill="1" applyBorder="1"/>
    <xf numFmtId="0" fontId="24" fillId="2" borderId="19" xfId="0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vertical="top"/>
    </xf>
    <xf numFmtId="0" fontId="17" fillId="2" borderId="10" xfId="0" applyFont="1" applyFill="1" applyBorder="1" applyAlignment="1">
      <alignment horizontal="center" vertical="center"/>
    </xf>
    <xf numFmtId="165" fontId="17" fillId="2" borderId="10" xfId="0" applyNumberFormat="1" applyFont="1" applyFill="1" applyBorder="1"/>
    <xf numFmtId="164" fontId="24" fillId="2" borderId="20" xfId="0" applyNumberFormat="1" applyFont="1" applyFill="1" applyBorder="1" applyAlignment="1">
      <alignment vertical="center"/>
    </xf>
    <xf numFmtId="0" fontId="29" fillId="2" borderId="9" xfId="3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center" vertical="center"/>
    </xf>
    <xf numFmtId="164" fontId="24" fillId="2" borderId="9" xfId="0" applyNumberFormat="1" applyFont="1" applyFill="1" applyBorder="1"/>
    <xf numFmtId="165" fontId="24" fillId="2" borderId="9" xfId="0" applyNumberFormat="1" applyFont="1" applyFill="1" applyBorder="1"/>
    <xf numFmtId="164" fontId="24" fillId="2" borderId="14" xfId="0" applyNumberFormat="1" applyFont="1" applyFill="1" applyBorder="1" applyAlignment="1">
      <alignment vertical="center"/>
    </xf>
    <xf numFmtId="0" fontId="29" fillId="2" borderId="2" xfId="3" applyFont="1" applyFill="1" applyBorder="1" applyAlignment="1">
      <alignment horizontal="left" vertical="center" wrapText="1"/>
    </xf>
    <xf numFmtId="49" fontId="24" fillId="2" borderId="2" xfId="0" applyNumberFormat="1" applyFont="1" applyFill="1" applyBorder="1" applyAlignment="1">
      <alignment vertical="top" wrapText="1"/>
    </xf>
    <xf numFmtId="0" fontId="24" fillId="2" borderId="2" xfId="0" applyFont="1" applyFill="1" applyBorder="1" applyAlignment="1">
      <alignment horizontal="center" vertical="center"/>
    </xf>
    <xf numFmtId="165" fontId="24" fillId="2" borderId="2" xfId="0" applyNumberFormat="1" applyFont="1" applyFill="1" applyBorder="1"/>
    <xf numFmtId="164" fontId="24" fillId="2" borderId="15" xfId="0" applyNumberFormat="1" applyFont="1" applyFill="1" applyBorder="1" applyAlignment="1">
      <alignment vertical="center"/>
    </xf>
    <xf numFmtId="165" fontId="24" fillId="2" borderId="2" xfId="0" applyNumberFormat="1" applyFont="1" applyFill="1" applyBorder="1" applyAlignment="1">
      <alignment horizontal="right" vertical="center"/>
    </xf>
    <xf numFmtId="166" fontId="24" fillId="2" borderId="15" xfId="0" applyNumberFormat="1" applyFont="1" applyFill="1" applyBorder="1" applyAlignment="1">
      <alignment horizontal="right" vertical="center"/>
    </xf>
    <xf numFmtId="49" fontId="24" fillId="2" borderId="2" xfId="0" applyNumberFormat="1" applyFont="1" applyFill="1" applyBorder="1" applyAlignment="1">
      <alignment horizontal="center" vertical="top" wrapText="1"/>
    </xf>
    <xf numFmtId="0" fontId="24" fillId="2" borderId="74" xfId="0" applyFont="1" applyFill="1" applyBorder="1" applyAlignment="1">
      <alignment horizontal="center" vertical="center"/>
    </xf>
    <xf numFmtId="0" fontId="17" fillId="2" borderId="71" xfId="0" applyFont="1" applyFill="1" applyBorder="1" applyAlignment="1">
      <alignment horizontal="center" vertical="center" wrapText="1"/>
    </xf>
    <xf numFmtId="164" fontId="17" fillId="2" borderId="71" xfId="2" applyNumberFormat="1" applyFont="1" applyFill="1" applyBorder="1" applyAlignment="1">
      <alignment horizontal="center" vertical="center" wrapText="1"/>
    </xf>
    <xf numFmtId="164" fontId="17" fillId="2" borderId="71" xfId="1" applyNumberFormat="1" applyFont="1" applyFill="1" applyBorder="1" applyAlignment="1">
      <alignment horizontal="center" vertical="center" wrapText="1"/>
    </xf>
    <xf numFmtId="0" fontId="17" fillId="2" borderId="73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wrapText="1"/>
    </xf>
    <xf numFmtId="0" fontId="24" fillId="2" borderId="9" xfId="0" applyFont="1" applyFill="1" applyBorder="1" applyAlignment="1">
      <alignment horizontal="center"/>
    </xf>
    <xf numFmtId="0" fontId="24" fillId="2" borderId="9" xfId="0" applyFont="1" applyFill="1" applyBorder="1"/>
    <xf numFmtId="166" fontId="24" fillId="2" borderId="14" xfId="0" applyNumberFormat="1" applyFont="1" applyFill="1" applyBorder="1"/>
    <xf numFmtId="166" fontId="24" fillId="2" borderId="18" xfId="0" applyNumberFormat="1" applyFont="1" applyFill="1" applyBorder="1"/>
    <xf numFmtId="0" fontId="24" fillId="2" borderId="36" xfId="0" applyFont="1" applyFill="1" applyBorder="1" applyAlignment="1">
      <alignment horizontal="center" vertical="center"/>
    </xf>
    <xf numFmtId="0" fontId="24" fillId="2" borderId="36" xfId="0" applyFont="1" applyFill="1" applyBorder="1" applyAlignment="1">
      <alignment wrapText="1"/>
    </xf>
    <xf numFmtId="0" fontId="24" fillId="2" borderId="36" xfId="0" applyFont="1" applyFill="1" applyBorder="1" applyAlignment="1">
      <alignment horizontal="center"/>
    </xf>
    <xf numFmtId="164" fontId="24" fillId="2" borderId="36" xfId="0" applyNumberFormat="1" applyFont="1" applyFill="1" applyBorder="1"/>
    <xf numFmtId="0" fontId="17" fillId="2" borderId="9" xfId="0" applyFont="1" applyFill="1" applyBorder="1" applyAlignment="1">
      <alignment wrapText="1"/>
    </xf>
    <xf numFmtId="0" fontId="24" fillId="2" borderId="14" xfId="0" applyFont="1" applyFill="1" applyBorder="1"/>
    <xf numFmtId="0" fontId="24" fillId="2" borderId="22" xfId="0" applyFont="1" applyFill="1" applyBorder="1"/>
    <xf numFmtId="0" fontId="17" fillId="2" borderId="9" xfId="0" applyFont="1" applyFill="1" applyBorder="1" applyAlignment="1">
      <alignment horizontal="center"/>
    </xf>
    <xf numFmtId="0" fontId="17" fillId="2" borderId="9" xfId="0" applyFont="1" applyFill="1" applyBorder="1"/>
    <xf numFmtId="166" fontId="24" fillId="2" borderId="15" xfId="0" applyNumberFormat="1" applyFont="1" applyFill="1" applyBorder="1"/>
    <xf numFmtId="0" fontId="24" fillId="2" borderId="7" xfId="0" applyFont="1" applyFill="1" applyBorder="1" applyAlignment="1">
      <alignment wrapText="1"/>
    </xf>
    <xf numFmtId="0" fontId="24" fillId="2" borderId="39" xfId="0" applyFont="1" applyFill="1" applyBorder="1"/>
    <xf numFmtId="0" fontId="24" fillId="2" borderId="0" xfId="0" applyFont="1" applyFill="1" applyAlignment="1">
      <alignment horizontal="right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 indent="2"/>
    </xf>
    <xf numFmtId="0" fontId="11" fillId="2" borderId="3" xfId="0" quotePrefix="1" applyFont="1" applyFill="1" applyBorder="1" applyAlignment="1">
      <alignment horizontal="center" vertical="center" wrapText="1"/>
    </xf>
    <xf numFmtId="0" fontId="11" fillId="2" borderId="13" xfId="0" quotePrefix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43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left" vertical="center" wrapText="1" indent="2"/>
    </xf>
    <xf numFmtId="0" fontId="13" fillId="2" borderId="36" xfId="0" quotePrefix="1" applyFont="1" applyFill="1" applyBorder="1" applyAlignment="1">
      <alignment horizontal="center" vertical="center" wrapText="1"/>
    </xf>
    <xf numFmtId="167" fontId="13" fillId="2" borderId="35" xfId="0" applyNumberFormat="1" applyFont="1" applyFill="1" applyBorder="1" applyAlignment="1">
      <alignment horizontal="center" vertical="center" wrapText="1"/>
    </xf>
    <xf numFmtId="167" fontId="13" fillId="2" borderId="44" xfId="0" applyNumberFormat="1" applyFont="1" applyFill="1" applyBorder="1" applyAlignment="1">
      <alignment horizontal="center" vertical="center" wrapText="1"/>
    </xf>
    <xf numFmtId="167" fontId="13" fillId="2" borderId="45" xfId="0" applyNumberFormat="1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 indent="2"/>
    </xf>
    <xf numFmtId="0" fontId="13" fillId="2" borderId="5" xfId="0" quotePrefix="1" applyFont="1" applyFill="1" applyBorder="1" applyAlignment="1">
      <alignment horizontal="center" vertical="center" wrapText="1"/>
    </xf>
    <xf numFmtId="167" fontId="13" fillId="2" borderId="6" xfId="0" applyNumberFormat="1" applyFont="1" applyFill="1" applyBorder="1" applyAlignment="1">
      <alignment horizontal="center" vertical="center" wrapText="1"/>
    </xf>
    <xf numFmtId="167" fontId="13" fillId="2" borderId="41" xfId="0" applyNumberFormat="1" applyFont="1" applyFill="1" applyBorder="1" applyAlignment="1">
      <alignment horizontal="center" vertical="center" wrapText="1"/>
    </xf>
    <xf numFmtId="167" fontId="13" fillId="2" borderId="38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2" xfId="0" quotePrefix="1" applyFont="1" applyFill="1" applyBorder="1" applyAlignment="1">
      <alignment horizontal="center" vertical="center" wrapText="1"/>
    </xf>
    <xf numFmtId="167" fontId="13" fillId="2" borderId="6" xfId="0" quotePrefix="1" applyNumberFormat="1" applyFont="1" applyFill="1" applyBorder="1" applyAlignment="1">
      <alignment horizontal="center" vertical="center" wrapText="1"/>
    </xf>
    <xf numFmtId="167" fontId="13" fillId="2" borderId="41" xfId="0" quotePrefix="1" applyNumberFormat="1" applyFont="1" applyFill="1" applyBorder="1" applyAlignment="1">
      <alignment horizontal="center" vertical="center" wrapText="1"/>
    </xf>
    <xf numFmtId="167" fontId="13" fillId="2" borderId="39" xfId="0" quotePrefix="1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>
      <alignment horizontal="center" vertical="center" wrapText="1"/>
    </xf>
    <xf numFmtId="167" fontId="13" fillId="2" borderId="31" xfId="0" quotePrefix="1" applyNumberFormat="1" applyFont="1" applyFill="1" applyBorder="1" applyAlignment="1">
      <alignment horizontal="center" vertical="center" wrapText="1"/>
    </xf>
    <xf numFmtId="167" fontId="13" fillId="2" borderId="42" xfId="0" quotePrefix="1" applyNumberFormat="1" applyFont="1" applyFill="1" applyBorder="1" applyAlignment="1">
      <alignment horizontal="center" vertical="center" wrapText="1"/>
    </xf>
    <xf numFmtId="167" fontId="13" fillId="2" borderId="40" xfId="0" quotePrefix="1" applyNumberFormat="1" applyFont="1" applyFill="1" applyBorder="1" applyAlignment="1">
      <alignment horizontal="center" vertical="center" wrapText="1"/>
    </xf>
    <xf numFmtId="0" fontId="12" fillId="2" borderId="34" xfId="0" applyFont="1" applyFill="1" applyBorder="1"/>
    <xf numFmtId="0" fontId="12" fillId="2" borderId="1" xfId="0" applyFont="1" applyFill="1" applyBorder="1"/>
    <xf numFmtId="167" fontId="12" fillId="2" borderId="37" xfId="0" applyNumberFormat="1" applyFont="1" applyFill="1" applyBorder="1"/>
    <xf numFmtId="0" fontId="30" fillId="0" borderId="2" xfId="0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169" fontId="15" fillId="0" borderId="2" xfId="0" applyNumberFormat="1" applyFont="1" applyBorder="1" applyAlignment="1">
      <alignment wrapText="1"/>
    </xf>
    <xf numFmtId="0" fontId="31" fillId="0" borderId="2" xfId="0" applyFont="1" applyBorder="1"/>
    <xf numFmtId="0" fontId="31" fillId="0" borderId="0" xfId="0" applyFont="1"/>
    <xf numFmtId="0" fontId="30" fillId="0" borderId="2" xfId="0" applyFont="1" applyBorder="1" applyAlignment="1">
      <alignment vertical="center" wrapText="1"/>
    </xf>
    <xf numFmtId="0" fontId="30" fillId="0" borderId="2" xfId="0" applyFont="1" applyBorder="1" applyAlignment="1">
      <alignment horizontal="center" wrapText="1"/>
    </xf>
    <xf numFmtId="16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justify" vertical="center"/>
    </xf>
    <xf numFmtId="0" fontId="31" fillId="0" borderId="2" xfId="0" applyFont="1" applyBorder="1" applyAlignment="1">
      <alignment horizontal="center" vertical="center"/>
    </xf>
    <xf numFmtId="169" fontId="31" fillId="0" borderId="2" xfId="0" applyNumberFormat="1" applyFont="1" applyBorder="1"/>
    <xf numFmtId="0" fontId="31" fillId="0" borderId="2" xfId="0" applyFont="1" applyBorder="1" applyAlignment="1">
      <alignment horizontal="center" vertical="center" wrapText="1"/>
    </xf>
    <xf numFmtId="169" fontId="31" fillId="0" borderId="0" xfId="0" applyNumberFormat="1" applyFont="1"/>
    <xf numFmtId="43" fontId="26" fillId="3" borderId="9" xfId="4" applyFont="1" applyFill="1" applyBorder="1" applyAlignment="1">
      <alignment horizontal="center" vertical="center"/>
    </xf>
    <xf numFmtId="43" fontId="26" fillId="3" borderId="2" xfId="4" applyFont="1" applyFill="1" applyBorder="1" applyAlignment="1">
      <alignment horizontal="center" vertical="center"/>
    </xf>
    <xf numFmtId="43" fontId="26" fillId="3" borderId="17" xfId="4" applyFont="1" applyFill="1" applyBorder="1" applyAlignment="1">
      <alignment horizontal="center" vertical="center"/>
    </xf>
    <xf numFmtId="164" fontId="24" fillId="2" borderId="14" xfId="0" applyNumberFormat="1" applyFont="1" applyFill="1" applyBorder="1" applyAlignment="1">
      <alignment horizontal="right"/>
    </xf>
    <xf numFmtId="164" fontId="24" fillId="2" borderId="15" xfId="0" applyNumberFormat="1" applyFont="1" applyFill="1" applyBorder="1" applyAlignment="1">
      <alignment horizontal="right"/>
    </xf>
    <xf numFmtId="0" fontId="4" fillId="2" borderId="2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4" fillId="2" borderId="33" xfId="0" applyFont="1" applyFill="1" applyBorder="1" applyAlignment="1">
      <alignment wrapText="1"/>
    </xf>
    <xf numFmtId="165" fontId="4" fillId="2" borderId="17" xfId="0" applyNumberFormat="1" applyFont="1" applyFill="1" applyBorder="1" applyAlignment="1">
      <alignment vertical="center"/>
    </xf>
    <xf numFmtId="165" fontId="4" fillId="2" borderId="18" xfId="0" applyNumberFormat="1" applyFont="1" applyFill="1" applyBorder="1" applyAlignment="1">
      <alignment vertical="center"/>
    </xf>
    <xf numFmtId="9" fontId="30" fillId="0" borderId="2" xfId="0" applyNumberFormat="1" applyFont="1" applyBorder="1"/>
    <xf numFmtId="166" fontId="1" fillId="2" borderId="2" xfId="4" applyNumberFormat="1" applyFont="1" applyFill="1" applyBorder="1" applyAlignment="1">
      <alignment horizontal="right" vertical="top" wrapText="1"/>
    </xf>
    <xf numFmtId="0" fontId="17" fillId="2" borderId="10" xfId="0" applyFont="1" applyFill="1" applyBorder="1" applyAlignment="1">
      <alignment wrapText="1"/>
    </xf>
    <xf numFmtId="0" fontId="17" fillId="2" borderId="10" xfId="0" applyFont="1" applyFill="1" applyBorder="1" applyAlignment="1">
      <alignment horizontal="center"/>
    </xf>
    <xf numFmtId="164" fontId="24" fillId="2" borderId="10" xfId="0" applyNumberFormat="1" applyFont="1" applyFill="1" applyBorder="1"/>
    <xf numFmtId="0" fontId="24" fillId="2" borderId="10" xfId="0" applyFont="1" applyFill="1" applyBorder="1"/>
    <xf numFmtId="0" fontId="24" fillId="2" borderId="20" xfId="0" applyFont="1" applyFill="1" applyBorder="1"/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/>
    <xf numFmtId="0" fontId="32" fillId="0" borderId="2" xfId="0" applyFont="1" applyBorder="1" applyAlignment="1">
      <alignment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9" fontId="32" fillId="0" borderId="2" xfId="0" applyNumberFormat="1" applyFont="1" applyBorder="1" applyAlignment="1">
      <alignment horizontal="center" vertical="center"/>
    </xf>
    <xf numFmtId="9" fontId="32" fillId="0" borderId="2" xfId="0" applyNumberFormat="1" applyFont="1" applyBorder="1"/>
    <xf numFmtId="170" fontId="32" fillId="0" borderId="2" xfId="0" applyNumberFormat="1" applyFont="1" applyBorder="1"/>
    <xf numFmtId="9" fontId="30" fillId="0" borderId="2" xfId="5" applyFont="1" applyBorder="1"/>
    <xf numFmtId="165" fontId="32" fillId="0" borderId="2" xfId="6" applyFont="1" applyBorder="1"/>
    <xf numFmtId="9" fontId="32" fillId="0" borderId="2" xfId="0" applyNumberFormat="1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/>
    </xf>
    <xf numFmtId="165" fontId="32" fillId="0" borderId="2" xfId="0" applyNumberFormat="1" applyFont="1" applyBorder="1"/>
    <xf numFmtId="43" fontId="30" fillId="2" borderId="2" xfId="4" applyFont="1" applyFill="1" applyBorder="1"/>
    <xf numFmtId="0" fontId="32" fillId="0" borderId="2" xfId="0" applyFont="1" applyBorder="1"/>
    <xf numFmtId="0" fontId="30" fillId="0" borderId="2" xfId="0" applyFont="1" applyBorder="1"/>
    <xf numFmtId="169" fontId="30" fillId="0" borderId="2" xfId="0" applyNumberFormat="1" applyFont="1" applyBorder="1"/>
    <xf numFmtId="165" fontId="30" fillId="0" borderId="2" xfId="0" applyNumberFormat="1" applyFont="1" applyBorder="1"/>
    <xf numFmtId="0" fontId="15" fillId="0" borderId="2" xfId="0" applyFont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/>
    </xf>
    <xf numFmtId="0" fontId="23" fillId="2" borderId="64" xfId="0" applyFont="1" applyFill="1" applyBorder="1" applyAlignment="1">
      <alignment horizontal="center"/>
    </xf>
    <xf numFmtId="0" fontId="23" fillId="2" borderId="62" xfId="0" applyFont="1" applyFill="1" applyBorder="1" applyAlignment="1">
      <alignment horizontal="center"/>
    </xf>
    <xf numFmtId="0" fontId="23" fillId="2" borderId="63" xfId="0" applyFont="1" applyFill="1" applyBorder="1" applyAlignment="1">
      <alignment horizontal="center"/>
    </xf>
    <xf numFmtId="0" fontId="23" fillId="2" borderId="67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49" fontId="24" fillId="2" borderId="9" xfId="0" applyNumberFormat="1" applyFont="1" applyFill="1" applyBorder="1" applyAlignment="1">
      <alignment vertical="top" wrapText="1"/>
    </xf>
  </cellXfs>
  <cellStyles count="7">
    <cellStyle name="Comma" xfId="4" builtinId="3"/>
    <cellStyle name="Currency" xfId="2" builtinId="4"/>
    <cellStyle name="Currency 2" xfId="6" xr:uid="{69C6EFAA-9DE9-4A62-B88E-8A2746850C5B}"/>
    <cellStyle name="Hyperlink" xfId="3" builtinId="8"/>
    <cellStyle name="Normal" xfId="0" builtinId="0"/>
    <cellStyle name="Normal 2" xfId="1" xr:uid="{66ED036C-9AF9-4C4A-8004-31F10148DB6D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mamakocm/Desktop/Mix%20portion/Charles%20Mamakoko/Tender%20Evaluation/Tender%20Evaluation-Ferndale%20Install%204%20x%2022%20kv%20Feeder%20Bays%20WJS8UYD_0.0.doc.xls" TargetMode="External"/><Relationship Id="rId1" Type="http://schemas.openxmlformats.org/officeDocument/2006/relationships/externalLinkPath" Target="/Documents%20and%20Settings/mamakocm/Desktop/Mix%20portion/Charles%20Mamakoko/Tender%20Evaluation/Tender%20Evaluation-Ferndale%20Install%204%20x%2022%20kv%20Feeder%20Bays%20WJS8UYD_0.0.do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"/>
      <sheetName val="Detailed Breakdown "/>
      <sheetName val="CPA (1)"/>
      <sheetName val="Labour &amp; Transport"/>
      <sheetName val="Labour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aith Thubakgale" id="{930BC070-11B2-49CD-8585-19A794F68677}" userId="S::MakhafMN@eskom.co.za::f9e278b3-0e89-45bf-a0cb-158972a5cc3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80" dT="2023-10-17T09:16:08.22" personId="{930BC070-11B2-49CD-8585-19A794F68677}" id="{5FAA0F87-BAAF-4D04-88F3-1ACB0A6875A2}">
    <text>80% Solid, 20% is hollow sections</text>
  </threadedComment>
  <threadedComment ref="C486" dT="2023-10-17T09:22:42.79" personId="{930BC070-11B2-49CD-8585-19A794F68677}" id="{721A7252-9E7E-47A5-8154-777A6D98D105}">
    <text>Used 100kg of RF per cubic meter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249" dT="2023-10-17T09:16:08.22" personId="{930BC070-11B2-49CD-8585-19A794F68677}" id="{8E43C535-C491-4F28-B2D9-C0B07BC593B6}">
    <text>80% Solid, 20% is hollow sections</text>
  </threadedComment>
  <threadedComment ref="C255" dT="2023-10-17T09:22:42.79" personId="{930BC070-11B2-49CD-8585-19A794F68677}" id="{CB505629-2263-4C4B-9E37-EBAFF28EF024}">
    <text>Used 100kg of RF per cubic meter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tescod.eskom.co.za/prt09BG/5000/5237s6A.pdf" TargetMode="External"/><Relationship Id="rId13" Type="http://schemas.openxmlformats.org/officeDocument/2006/relationships/hyperlink" Target="http://tescod.eskom.co.za/prt09BG/5000/5237s7C.pdf" TargetMode="External"/><Relationship Id="rId18" Type="http://schemas.openxmlformats.org/officeDocument/2006/relationships/hyperlink" Target="http://tescod.eskom.co.za/prt09BG/5000/5237s7H.pdf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://tescod.eskom.co.za/prt09BG/5000/5237s3A.pdf" TargetMode="External"/><Relationship Id="rId21" Type="http://schemas.openxmlformats.org/officeDocument/2006/relationships/hyperlink" Target="http://tescod.eskom.co.za/prt09BG/5000/5237s7K.pdf" TargetMode="External"/><Relationship Id="rId7" Type="http://schemas.openxmlformats.org/officeDocument/2006/relationships/hyperlink" Target="http://tescod.eskom.co.za/prt09BG/5000/5237s5A.pdf" TargetMode="External"/><Relationship Id="rId12" Type="http://schemas.openxmlformats.org/officeDocument/2006/relationships/hyperlink" Target="http://tescod.eskom.co.za/prt09BG/5000/5237s7B.pdf" TargetMode="External"/><Relationship Id="rId17" Type="http://schemas.openxmlformats.org/officeDocument/2006/relationships/hyperlink" Target="http://tescod.eskom.co.za/prt09BG/5000/5237s7G.pdf" TargetMode="External"/><Relationship Id="rId25" Type="http://schemas.openxmlformats.org/officeDocument/2006/relationships/hyperlink" Target="http://tescod.eskom.co.za/prt09BG/5000/5237s9B.pdf" TargetMode="External"/><Relationship Id="rId2" Type="http://schemas.openxmlformats.org/officeDocument/2006/relationships/hyperlink" Target="http://tescod.eskom.co.za/prt09BG/5000/5237s2B.pdf" TargetMode="External"/><Relationship Id="rId16" Type="http://schemas.openxmlformats.org/officeDocument/2006/relationships/hyperlink" Target="http://tescod.eskom.co.za/prt09BG/5000/5237s7F.pdf" TargetMode="External"/><Relationship Id="rId20" Type="http://schemas.openxmlformats.org/officeDocument/2006/relationships/hyperlink" Target="http://tescod.eskom.co.za/prt09BG/5000/5237s7J.pdf" TargetMode="External"/><Relationship Id="rId1" Type="http://schemas.openxmlformats.org/officeDocument/2006/relationships/hyperlink" Target="http://tescod.eskom.co.za/prt09BG/5000/5237s1A.pdf" TargetMode="External"/><Relationship Id="rId6" Type="http://schemas.openxmlformats.org/officeDocument/2006/relationships/hyperlink" Target="http://tescod.eskom.co.za/prt09BG/5000/5237s4B.pdf" TargetMode="External"/><Relationship Id="rId11" Type="http://schemas.openxmlformats.org/officeDocument/2006/relationships/hyperlink" Target="http://tescod.eskom.co.za/prt09BG/5000/5237s7A.pdf" TargetMode="External"/><Relationship Id="rId24" Type="http://schemas.openxmlformats.org/officeDocument/2006/relationships/hyperlink" Target="http://tescod.eskom.co.za/prt09BG/5000/5237s9A.pdf" TargetMode="External"/><Relationship Id="rId5" Type="http://schemas.openxmlformats.org/officeDocument/2006/relationships/hyperlink" Target="http://tescod.eskom.co.za/prt09BG/5000/5237s4A.pdf" TargetMode="External"/><Relationship Id="rId15" Type="http://schemas.openxmlformats.org/officeDocument/2006/relationships/hyperlink" Target="http://tescod.eskom.co.za/prt09BG/5000/5237s7E.pdf" TargetMode="External"/><Relationship Id="rId23" Type="http://schemas.openxmlformats.org/officeDocument/2006/relationships/hyperlink" Target="http://tescod.eskom.co.za/prt09BG/5000/5237s8A.pdf" TargetMode="External"/><Relationship Id="rId10" Type="http://schemas.openxmlformats.org/officeDocument/2006/relationships/hyperlink" Target="http://tescod.eskom.co.za/prt09BG/5000/5237s6D.pdf" TargetMode="External"/><Relationship Id="rId19" Type="http://schemas.openxmlformats.org/officeDocument/2006/relationships/hyperlink" Target="http://tescod.eskom.co.za/prt09BG/5000/5237s7I.pdf" TargetMode="External"/><Relationship Id="rId4" Type="http://schemas.openxmlformats.org/officeDocument/2006/relationships/hyperlink" Target="http://tescod.eskom.co.za/prt09BG/5000/5237s3B.pdf" TargetMode="External"/><Relationship Id="rId9" Type="http://schemas.openxmlformats.org/officeDocument/2006/relationships/hyperlink" Target="http://tescod.eskom.co.za/prt09BG/5000/5237s6B.pdf" TargetMode="External"/><Relationship Id="rId14" Type="http://schemas.openxmlformats.org/officeDocument/2006/relationships/hyperlink" Target="http://tescod.eskom.co.za/prt09BG/5000/5237s7D.pdf" TargetMode="External"/><Relationship Id="rId22" Type="http://schemas.openxmlformats.org/officeDocument/2006/relationships/hyperlink" Target="http://tescod.eskom.co.za/prt09BG/5000/5237s7L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8A81-384B-4C14-9C9F-7A22272A3052}">
  <dimension ref="A1:P13"/>
  <sheetViews>
    <sheetView tabSelected="1" view="pageBreakPreview" zoomScale="90" zoomScaleNormal="90" zoomScaleSheetLayoutView="90" workbookViewId="0">
      <selection activeCell="N5" sqref="N5:N6"/>
    </sheetView>
  </sheetViews>
  <sheetFormatPr defaultColWidth="9.28515625" defaultRowHeight="25.15" customHeight="1" x14ac:dyDescent="0.25"/>
  <cols>
    <col min="1" max="1" width="10.5703125" style="452" customWidth="1"/>
    <col min="2" max="2" width="16.28515625" style="452" customWidth="1"/>
    <col min="3" max="3" width="83.7109375" style="452" customWidth="1"/>
    <col min="4" max="4" width="13.7109375" style="452" customWidth="1"/>
    <col min="5" max="12" width="13.7109375" style="452" hidden="1" customWidth="1"/>
    <col min="13" max="13" width="8.28515625" style="452" hidden="1" customWidth="1"/>
    <col min="14" max="14" width="23.28515625" style="462" customWidth="1"/>
    <col min="15" max="15" width="21.140625" style="452" customWidth="1"/>
    <col min="16" max="16" width="15.140625" style="452" customWidth="1"/>
    <col min="17" max="16384" width="9.28515625" style="452"/>
  </cols>
  <sheetData>
    <row r="1" spans="1:16" ht="25.15" customHeight="1" x14ac:dyDescent="0.25">
      <c r="A1" s="499" t="s">
        <v>469</v>
      </c>
      <c r="B1" s="499"/>
      <c r="C1" s="499"/>
      <c r="D1" s="499"/>
      <c r="E1" s="447" t="s">
        <v>470</v>
      </c>
      <c r="F1" s="448" t="s">
        <v>471</v>
      </c>
      <c r="G1" s="449" t="s">
        <v>472</v>
      </c>
      <c r="H1" s="449" t="s">
        <v>473</v>
      </c>
      <c r="I1" s="449" t="s">
        <v>474</v>
      </c>
      <c r="J1" s="449" t="s">
        <v>475</v>
      </c>
      <c r="K1" s="449" t="s">
        <v>476</v>
      </c>
      <c r="L1" s="449" t="s">
        <v>477</v>
      </c>
      <c r="M1" s="449"/>
      <c r="N1" s="450"/>
      <c r="O1" s="451"/>
      <c r="P1" s="451"/>
    </row>
    <row r="2" spans="1:16" ht="37.5" customHeight="1" x14ac:dyDescent="0.25">
      <c r="A2" s="453" t="s">
        <v>31</v>
      </c>
      <c r="B2" s="447" t="s">
        <v>32</v>
      </c>
      <c r="C2" s="447" t="s">
        <v>2</v>
      </c>
      <c r="D2" s="447" t="s">
        <v>230</v>
      </c>
      <c r="E2" s="454" t="s">
        <v>478</v>
      </c>
      <c r="F2" s="454" t="s">
        <v>478</v>
      </c>
      <c r="G2" s="454" t="s">
        <v>478</v>
      </c>
      <c r="H2" s="454" t="s">
        <v>478</v>
      </c>
      <c r="I2" s="454" t="s">
        <v>478</v>
      </c>
      <c r="J2" s="454" t="s">
        <v>478</v>
      </c>
      <c r="K2" s="454" t="s">
        <v>478</v>
      </c>
      <c r="L2" s="454" t="s">
        <v>478</v>
      </c>
      <c r="M2" s="454"/>
      <c r="N2" s="455" t="s">
        <v>232</v>
      </c>
      <c r="O2" s="455" t="s">
        <v>479</v>
      </c>
      <c r="P2" s="455" t="s">
        <v>370</v>
      </c>
    </row>
    <row r="3" spans="1:16" ht="39" customHeight="1" x14ac:dyDescent="0.25">
      <c r="A3" s="456"/>
      <c r="B3" s="457"/>
      <c r="C3" s="458" t="s">
        <v>480</v>
      </c>
      <c r="D3" s="459"/>
      <c r="E3" s="459"/>
      <c r="F3" s="451"/>
      <c r="G3" s="451"/>
      <c r="H3" s="451"/>
      <c r="I3" s="451"/>
      <c r="J3" s="451"/>
      <c r="K3" s="451"/>
      <c r="L3" s="451"/>
      <c r="M3" s="451"/>
      <c r="N3" s="460"/>
      <c r="O3" s="451"/>
      <c r="P3" s="451"/>
    </row>
    <row r="4" spans="1:16" ht="25.15" customHeight="1" x14ac:dyDescent="0.25">
      <c r="A4" s="449">
        <v>1</v>
      </c>
      <c r="B4" s="461"/>
      <c r="C4" s="449" t="s">
        <v>481</v>
      </c>
      <c r="D4" s="461"/>
      <c r="E4" s="461"/>
      <c r="F4" s="451"/>
      <c r="G4" s="451"/>
      <c r="H4" s="451"/>
      <c r="I4" s="451"/>
      <c r="J4" s="451"/>
      <c r="K4" s="451"/>
      <c r="L4" s="451"/>
      <c r="M4" s="451"/>
      <c r="N4" s="460"/>
      <c r="O4" s="451"/>
      <c r="P4" s="451"/>
    </row>
    <row r="5" spans="1:16" ht="66" customHeight="1" x14ac:dyDescent="0.25">
      <c r="A5" s="483">
        <v>1.1000000000000001</v>
      </c>
      <c r="B5" s="484"/>
      <c r="C5" s="483" t="s">
        <v>526</v>
      </c>
      <c r="D5" s="485" t="s">
        <v>461</v>
      </c>
      <c r="E5" s="486">
        <v>0</v>
      </c>
      <c r="F5" s="487">
        <v>0.05</v>
      </c>
      <c r="G5" s="487">
        <v>0.05</v>
      </c>
      <c r="H5" s="486">
        <v>0</v>
      </c>
      <c r="I5" s="486">
        <v>0</v>
      </c>
      <c r="J5" s="487">
        <v>0.05</v>
      </c>
      <c r="K5" s="488">
        <v>8948</v>
      </c>
      <c r="L5" s="487">
        <v>0.15</v>
      </c>
      <c r="M5" s="487"/>
      <c r="N5" s="489"/>
      <c r="O5" s="490">
        <v>0</v>
      </c>
      <c r="P5" s="490">
        <f>+O5*N5</f>
        <v>0</v>
      </c>
    </row>
    <row r="6" spans="1:16" ht="58.9" customHeight="1" x14ac:dyDescent="0.25">
      <c r="A6" s="483">
        <v>1.2</v>
      </c>
      <c r="B6" s="484"/>
      <c r="C6" s="483" t="s">
        <v>525</v>
      </c>
      <c r="D6" s="484" t="s">
        <v>461</v>
      </c>
      <c r="E6" s="491">
        <v>0</v>
      </c>
      <c r="F6" s="487">
        <v>0.05</v>
      </c>
      <c r="G6" s="487">
        <v>0.08</v>
      </c>
      <c r="H6" s="491">
        <v>0</v>
      </c>
      <c r="I6" s="491">
        <v>0</v>
      </c>
      <c r="J6" s="487">
        <v>0.05</v>
      </c>
      <c r="K6" s="488">
        <v>136628</v>
      </c>
      <c r="L6" s="487">
        <v>0.1</v>
      </c>
      <c r="M6" s="487"/>
      <c r="N6" s="474"/>
      <c r="O6" s="490">
        <v>0</v>
      </c>
      <c r="P6" s="490">
        <f t="shared" ref="P6" si="0">+O6*N6</f>
        <v>0</v>
      </c>
    </row>
    <row r="7" spans="1:16" ht="38.65" customHeight="1" x14ac:dyDescent="0.25">
      <c r="A7" s="483">
        <v>1.3</v>
      </c>
      <c r="B7" s="484"/>
      <c r="C7" s="483" t="s">
        <v>524</v>
      </c>
      <c r="D7" s="484" t="s">
        <v>482</v>
      </c>
      <c r="E7" s="492"/>
      <c r="F7" s="493"/>
      <c r="G7" s="493"/>
      <c r="H7" s="492"/>
      <c r="I7" s="492"/>
      <c r="J7" s="493"/>
      <c r="K7" s="493"/>
      <c r="L7" s="493"/>
      <c r="M7" s="493"/>
      <c r="N7" s="494" t="s">
        <v>523</v>
      </c>
      <c r="O7" s="490"/>
      <c r="P7" s="490">
        <v>0</v>
      </c>
    </row>
    <row r="8" spans="1:16" ht="25.15" customHeight="1" x14ac:dyDescent="0.25">
      <c r="A8" s="495"/>
      <c r="B8" s="495"/>
      <c r="C8" s="496" t="s">
        <v>483</v>
      </c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497"/>
      <c r="O8" s="497"/>
      <c r="P8" s="498">
        <f>SUM(P5:P7)</f>
        <v>0</v>
      </c>
    </row>
    <row r="13" spans="1:16" ht="25.15" customHeight="1" x14ac:dyDescent="0.25">
      <c r="C13" s="452" t="s">
        <v>484</v>
      </c>
    </row>
  </sheetData>
  <mergeCells count="1">
    <mergeCell ref="A1:D1"/>
  </mergeCells>
  <pageMargins left="0.31496062992125984" right="0.11811023622047245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4194-3745-4B94-AA30-353546F66C92}">
  <dimension ref="A1:P82"/>
  <sheetViews>
    <sheetView view="pageBreakPreview" zoomScale="70" zoomScaleNormal="9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79" sqref="K79"/>
    </sheetView>
  </sheetViews>
  <sheetFormatPr defaultColWidth="8.7109375" defaultRowHeight="18" customHeight="1" x14ac:dyDescent="0.2"/>
  <cols>
    <col min="1" max="1" width="8.5703125" style="318" bestFit="1" customWidth="1"/>
    <col min="2" max="2" width="31.42578125" style="269" bestFit="1" customWidth="1"/>
    <col min="3" max="3" width="0.42578125" style="269" hidden="1" customWidth="1"/>
    <col min="4" max="4" width="110.7109375" style="269" bestFit="1" customWidth="1"/>
    <col min="5" max="5" width="6.140625" style="269" customWidth="1"/>
    <col min="6" max="6" width="8.7109375" style="269" bestFit="1" customWidth="1"/>
    <col min="7" max="7" width="14" style="269" bestFit="1" customWidth="1"/>
    <col min="8" max="8" width="9.7109375" style="269" customWidth="1"/>
    <col min="9" max="9" width="13.28515625" style="269" bestFit="1" customWidth="1"/>
    <col min="10" max="16384" width="8.7109375" style="269"/>
  </cols>
  <sheetData>
    <row r="1" spans="1:16" ht="18" customHeight="1" thickBot="1" x14ac:dyDescent="0.25"/>
    <row r="2" spans="1:16" ht="18" customHeight="1" thickBot="1" x14ac:dyDescent="0.25">
      <c r="A2" s="500"/>
      <c r="B2" s="501"/>
      <c r="C2" s="501"/>
      <c r="D2" s="501"/>
      <c r="E2" s="501"/>
      <c r="F2" s="501"/>
      <c r="G2" s="501"/>
      <c r="H2" s="501"/>
      <c r="I2" s="502"/>
    </row>
    <row r="3" spans="1:16" s="326" customFormat="1" ht="42.4" customHeight="1" thickBot="1" x14ac:dyDescent="0.3">
      <c r="A3" s="319" t="s">
        <v>0</v>
      </c>
      <c r="B3" s="320" t="s">
        <v>1</v>
      </c>
      <c r="C3" s="321" t="s">
        <v>270</v>
      </c>
      <c r="D3" s="320" t="s">
        <v>2</v>
      </c>
      <c r="E3" s="322" t="s">
        <v>199</v>
      </c>
      <c r="F3" s="323" t="s">
        <v>33</v>
      </c>
      <c r="G3" s="324" t="s">
        <v>130</v>
      </c>
      <c r="H3" s="320" t="s">
        <v>34</v>
      </c>
      <c r="I3" s="325" t="s">
        <v>131</v>
      </c>
    </row>
    <row r="4" spans="1:16" ht="18" customHeight="1" thickBot="1" x14ac:dyDescent="0.25">
      <c r="A4" s="327">
        <v>1</v>
      </c>
      <c r="B4" s="328"/>
      <c r="C4" s="329"/>
      <c r="D4" s="328" t="s">
        <v>6</v>
      </c>
      <c r="E4" s="330"/>
      <c r="F4" s="331"/>
      <c r="G4" s="332"/>
      <c r="H4" s="333"/>
      <c r="I4" s="334"/>
    </row>
    <row r="5" spans="1:16" ht="18" customHeight="1" thickBot="1" x14ac:dyDescent="0.25">
      <c r="A5" s="327">
        <v>1.1000000000000001</v>
      </c>
      <c r="B5" s="328"/>
      <c r="C5" s="329"/>
      <c r="D5" s="328" t="s">
        <v>8</v>
      </c>
      <c r="E5" s="330"/>
      <c r="F5" s="331"/>
      <c r="G5" s="332"/>
      <c r="H5" s="333"/>
      <c r="I5" s="334"/>
    </row>
    <row r="6" spans="1:16" ht="18" customHeight="1" x14ac:dyDescent="0.2">
      <c r="A6" s="272" t="s">
        <v>51</v>
      </c>
      <c r="B6" s="265" t="s">
        <v>10</v>
      </c>
      <c r="C6" s="263"/>
      <c r="D6" s="265" t="s">
        <v>271</v>
      </c>
      <c r="E6" s="335" t="s">
        <v>521</v>
      </c>
      <c r="F6" s="336"/>
      <c r="G6" s="337"/>
      <c r="H6" s="338"/>
      <c r="I6" s="339"/>
    </row>
    <row r="7" spans="1:16" ht="18" customHeight="1" thickBot="1" x14ac:dyDescent="0.25">
      <c r="A7" s="340"/>
      <c r="B7" s="341"/>
      <c r="C7" s="342"/>
      <c r="D7" s="341"/>
      <c r="E7" s="343"/>
      <c r="F7" s="344"/>
      <c r="G7" s="345"/>
      <c r="H7" s="346"/>
      <c r="I7" s="347"/>
    </row>
    <row r="8" spans="1:16" s="351" customFormat="1" ht="18" customHeight="1" thickBot="1" x14ac:dyDescent="0.25">
      <c r="A8" s="327">
        <v>1.2</v>
      </c>
      <c r="B8" s="328"/>
      <c r="C8" s="329"/>
      <c r="D8" s="328" t="s">
        <v>13</v>
      </c>
      <c r="E8" s="330"/>
      <c r="F8" s="331"/>
      <c r="G8" s="348"/>
      <c r="H8" s="349"/>
      <c r="I8" s="350"/>
    </row>
    <row r="9" spans="1:16" ht="18" customHeight="1" x14ac:dyDescent="0.2">
      <c r="A9" s="352" t="s">
        <v>52</v>
      </c>
      <c r="B9" s="266" t="s">
        <v>14</v>
      </c>
      <c r="C9" s="264"/>
      <c r="D9" s="266" t="s">
        <v>15</v>
      </c>
      <c r="E9" s="353" t="s">
        <v>4</v>
      </c>
      <c r="F9" s="354"/>
      <c r="G9" s="355"/>
      <c r="H9" s="356"/>
      <c r="I9" s="357"/>
    </row>
    <row r="10" spans="1:16" ht="18" customHeight="1" x14ac:dyDescent="0.2">
      <c r="A10" s="272" t="s">
        <v>53</v>
      </c>
      <c r="B10" s="265" t="s">
        <v>14</v>
      </c>
      <c r="C10" s="263"/>
      <c r="D10" s="265" t="s">
        <v>16</v>
      </c>
      <c r="E10" s="335" t="s">
        <v>4</v>
      </c>
      <c r="F10" s="336"/>
      <c r="G10" s="337"/>
      <c r="H10" s="338"/>
      <c r="I10" s="339"/>
    </row>
    <row r="11" spans="1:16" ht="18" customHeight="1" thickBot="1" x14ac:dyDescent="0.25">
      <c r="A11" s="340"/>
      <c r="B11" s="341"/>
      <c r="C11" s="342"/>
      <c r="D11" s="341"/>
      <c r="E11" s="343"/>
      <c r="F11" s="344"/>
      <c r="G11" s="345"/>
      <c r="H11" s="346"/>
      <c r="I11" s="347"/>
    </row>
    <row r="12" spans="1:16" s="351" customFormat="1" ht="18" customHeight="1" thickBot="1" x14ac:dyDescent="0.25">
      <c r="A12" s="327">
        <v>1.3</v>
      </c>
      <c r="B12" s="328"/>
      <c r="C12" s="329"/>
      <c r="D12" s="328" t="s">
        <v>17</v>
      </c>
      <c r="E12" s="330"/>
      <c r="F12" s="331"/>
      <c r="G12" s="348"/>
      <c r="H12" s="349"/>
      <c r="I12" s="350"/>
    </row>
    <row r="13" spans="1:16" ht="18" customHeight="1" x14ac:dyDescent="0.2">
      <c r="A13" s="272" t="s">
        <v>54</v>
      </c>
      <c r="B13" s="265" t="s">
        <v>18</v>
      </c>
      <c r="C13" s="263"/>
      <c r="D13" s="265" t="s">
        <v>272</v>
      </c>
      <c r="E13" s="335" t="s">
        <v>521</v>
      </c>
      <c r="F13" s="336"/>
      <c r="G13" s="337"/>
      <c r="H13" s="338"/>
      <c r="I13" s="339"/>
    </row>
    <row r="14" spans="1:16" ht="18" customHeight="1" thickBot="1" x14ac:dyDescent="0.25">
      <c r="A14" s="340"/>
      <c r="B14" s="341"/>
      <c r="C14" s="342"/>
      <c r="D14" s="341"/>
      <c r="E14" s="343"/>
      <c r="F14" s="344"/>
      <c r="G14" s="345"/>
      <c r="H14" s="346"/>
      <c r="I14" s="347"/>
    </row>
    <row r="15" spans="1:16" ht="18" customHeight="1" thickBot="1" x14ac:dyDescent="0.25">
      <c r="A15" s="327">
        <v>1.4</v>
      </c>
      <c r="B15" s="358"/>
      <c r="C15" s="359"/>
      <c r="D15" s="328" t="s">
        <v>57</v>
      </c>
      <c r="E15" s="360"/>
      <c r="F15" s="361"/>
      <c r="G15" s="332"/>
      <c r="H15" s="333"/>
      <c r="I15" s="334"/>
    </row>
    <row r="16" spans="1:16" s="351" customFormat="1" ht="18" customHeight="1" x14ac:dyDescent="0.2">
      <c r="A16" s="352" t="s">
        <v>7</v>
      </c>
      <c r="B16" s="362"/>
      <c r="C16" s="363"/>
      <c r="D16" s="362" t="s">
        <v>19</v>
      </c>
      <c r="E16" s="364"/>
      <c r="F16" s="365"/>
      <c r="G16" s="366"/>
      <c r="H16" s="367"/>
      <c r="I16" s="368"/>
      <c r="J16" s="269"/>
      <c r="K16" s="269"/>
      <c r="L16" s="269"/>
      <c r="M16" s="269"/>
      <c r="N16" s="269"/>
      <c r="O16" s="269"/>
      <c r="P16" s="269"/>
    </row>
    <row r="17" spans="1:9" ht="18" customHeight="1" x14ac:dyDescent="0.2">
      <c r="A17" s="272" t="s">
        <v>9</v>
      </c>
      <c r="B17" s="265" t="s">
        <v>20</v>
      </c>
      <c r="C17" s="263"/>
      <c r="D17" s="265" t="s">
        <v>15</v>
      </c>
      <c r="E17" s="335" t="s">
        <v>3</v>
      </c>
      <c r="F17" s="336"/>
      <c r="G17" s="337"/>
      <c r="H17" s="338"/>
      <c r="I17" s="339"/>
    </row>
    <row r="18" spans="1:9" ht="18" customHeight="1" x14ac:dyDescent="0.2">
      <c r="A18" s="272" t="s">
        <v>11</v>
      </c>
      <c r="B18" s="265" t="s">
        <v>20</v>
      </c>
      <c r="C18" s="263"/>
      <c r="D18" s="265" t="s">
        <v>16</v>
      </c>
      <c r="E18" s="335" t="s">
        <v>3</v>
      </c>
      <c r="F18" s="336"/>
      <c r="G18" s="337"/>
      <c r="H18" s="338"/>
      <c r="I18" s="339"/>
    </row>
    <row r="19" spans="1:9" ht="18" customHeight="1" thickBot="1" x14ac:dyDescent="0.25">
      <c r="A19" s="270" t="s">
        <v>12</v>
      </c>
      <c r="B19" s="369" t="s">
        <v>10</v>
      </c>
      <c r="C19" s="370"/>
      <c r="D19" s="369" t="s">
        <v>21</v>
      </c>
      <c r="E19" s="371" t="s">
        <v>3</v>
      </c>
      <c r="F19" s="372"/>
      <c r="G19" s="373"/>
      <c r="H19" s="374"/>
      <c r="I19" s="375"/>
    </row>
    <row r="20" spans="1:9" ht="18" customHeight="1" thickBot="1" x14ac:dyDescent="0.25"/>
    <row r="21" spans="1:9" ht="18" customHeight="1" thickBot="1" x14ac:dyDescent="0.25">
      <c r="A21" s="376">
        <v>2</v>
      </c>
      <c r="B21" s="377" t="s">
        <v>59</v>
      </c>
      <c r="C21" s="377"/>
      <c r="D21" s="377" t="s">
        <v>263</v>
      </c>
      <c r="E21" s="378"/>
      <c r="F21" s="378"/>
      <c r="G21" s="379" t="s">
        <v>116</v>
      </c>
      <c r="H21" s="379"/>
      <c r="I21" s="380"/>
    </row>
    <row r="22" spans="1:9" ht="18" customHeight="1" x14ac:dyDescent="0.2">
      <c r="A22" s="271" t="s">
        <v>170</v>
      </c>
      <c r="B22" s="381" t="s">
        <v>60</v>
      </c>
      <c r="C22" s="381"/>
      <c r="D22" s="524" t="s">
        <v>61</v>
      </c>
      <c r="E22" s="382" t="s">
        <v>35</v>
      </c>
      <c r="F22" s="382"/>
      <c r="G22" s="383"/>
      <c r="H22" s="384"/>
      <c r="I22" s="385"/>
    </row>
    <row r="23" spans="1:9" ht="18" customHeight="1" x14ac:dyDescent="0.2">
      <c r="A23" s="272" t="s">
        <v>171</v>
      </c>
      <c r="B23" s="386" t="s">
        <v>62</v>
      </c>
      <c r="C23" s="386"/>
      <c r="D23" s="387" t="s">
        <v>63</v>
      </c>
      <c r="E23" s="388" t="s">
        <v>35</v>
      </c>
      <c r="F23" s="388"/>
      <c r="G23" s="337"/>
      <c r="H23" s="389"/>
      <c r="I23" s="390"/>
    </row>
    <row r="24" spans="1:9" ht="18" customHeight="1" x14ac:dyDescent="0.2">
      <c r="A24" s="272" t="s">
        <v>172</v>
      </c>
      <c r="B24" s="386" t="s">
        <v>64</v>
      </c>
      <c r="C24" s="386"/>
      <c r="D24" s="387" t="s">
        <v>65</v>
      </c>
      <c r="E24" s="388" t="s">
        <v>35</v>
      </c>
      <c r="F24" s="388"/>
      <c r="G24" s="337"/>
      <c r="H24" s="389"/>
      <c r="I24" s="390"/>
    </row>
    <row r="25" spans="1:9" ht="18" customHeight="1" x14ac:dyDescent="0.2">
      <c r="A25" s="272" t="s">
        <v>173</v>
      </c>
      <c r="B25" s="386" t="s">
        <v>66</v>
      </c>
      <c r="C25" s="386"/>
      <c r="D25" s="387" t="s">
        <v>67</v>
      </c>
      <c r="E25" s="388" t="s">
        <v>35</v>
      </c>
      <c r="F25" s="388"/>
      <c r="G25" s="337"/>
      <c r="H25" s="389"/>
      <c r="I25" s="390"/>
    </row>
    <row r="26" spans="1:9" ht="18" customHeight="1" x14ac:dyDescent="0.2">
      <c r="A26" s="272" t="s">
        <v>174</v>
      </c>
      <c r="B26" s="386" t="s">
        <v>68</v>
      </c>
      <c r="C26" s="386"/>
      <c r="D26" s="387" t="s">
        <v>69</v>
      </c>
      <c r="E26" s="388" t="s">
        <v>35</v>
      </c>
      <c r="F26" s="388"/>
      <c r="G26" s="337"/>
      <c r="H26" s="389"/>
      <c r="I26" s="390"/>
    </row>
    <row r="27" spans="1:9" ht="31.9" customHeight="1" x14ac:dyDescent="0.2">
      <c r="A27" s="272" t="s">
        <v>175</v>
      </c>
      <c r="B27" s="386" t="s">
        <v>70</v>
      </c>
      <c r="C27" s="386"/>
      <c r="D27" s="387" t="s">
        <v>71</v>
      </c>
      <c r="E27" s="388" t="s">
        <v>35</v>
      </c>
      <c r="F27" s="388"/>
      <c r="G27" s="337"/>
      <c r="H27" s="389"/>
      <c r="I27" s="390"/>
    </row>
    <row r="28" spans="1:9" ht="27.6" customHeight="1" x14ac:dyDescent="0.2">
      <c r="A28" s="272" t="s">
        <v>176</v>
      </c>
      <c r="B28" s="386" t="s">
        <v>72</v>
      </c>
      <c r="C28" s="386"/>
      <c r="D28" s="387" t="s">
        <v>73</v>
      </c>
      <c r="E28" s="388" t="s">
        <v>35</v>
      </c>
      <c r="F28" s="388"/>
      <c r="G28" s="337"/>
      <c r="H28" s="389"/>
      <c r="I28" s="390"/>
    </row>
    <row r="29" spans="1:9" ht="18" customHeight="1" x14ac:dyDescent="0.2">
      <c r="A29" s="272" t="s">
        <v>177</v>
      </c>
      <c r="B29" s="386" t="s">
        <v>74</v>
      </c>
      <c r="C29" s="386"/>
      <c r="D29" s="387" t="s">
        <v>75</v>
      </c>
      <c r="E29" s="388" t="s">
        <v>35</v>
      </c>
      <c r="F29" s="388"/>
      <c r="G29" s="337"/>
      <c r="H29" s="389"/>
      <c r="I29" s="390"/>
    </row>
    <row r="30" spans="1:9" ht="18" customHeight="1" x14ac:dyDescent="0.2">
      <c r="A30" s="272" t="s">
        <v>178</v>
      </c>
      <c r="B30" s="386" t="s">
        <v>76</v>
      </c>
      <c r="C30" s="386"/>
      <c r="D30" s="387" t="s">
        <v>77</v>
      </c>
      <c r="E30" s="388" t="s">
        <v>35</v>
      </c>
      <c r="F30" s="388"/>
      <c r="G30" s="337"/>
      <c r="H30" s="389"/>
      <c r="I30" s="390"/>
    </row>
    <row r="31" spans="1:9" ht="18" customHeight="1" x14ac:dyDescent="0.2">
      <c r="A31" s="272" t="s">
        <v>179</v>
      </c>
      <c r="B31" s="386" t="s">
        <v>78</v>
      </c>
      <c r="C31" s="386"/>
      <c r="D31" s="387" t="s">
        <v>79</v>
      </c>
      <c r="E31" s="388" t="s">
        <v>35</v>
      </c>
      <c r="F31" s="388"/>
      <c r="G31" s="337"/>
      <c r="H31" s="389"/>
      <c r="I31" s="390"/>
    </row>
    <row r="32" spans="1:9" ht="25.9" customHeight="1" x14ac:dyDescent="0.2">
      <c r="A32" s="272" t="s">
        <v>180</v>
      </c>
      <c r="B32" s="386" t="s">
        <v>80</v>
      </c>
      <c r="C32" s="386"/>
      <c r="D32" s="387" t="s">
        <v>81</v>
      </c>
      <c r="E32" s="388" t="s">
        <v>35</v>
      </c>
      <c r="F32" s="388"/>
      <c r="G32" s="337"/>
      <c r="H32" s="389"/>
      <c r="I32" s="390"/>
    </row>
    <row r="33" spans="1:9" ht="28.15" customHeight="1" x14ac:dyDescent="0.2">
      <c r="A33" s="272" t="s">
        <v>181</v>
      </c>
      <c r="B33" s="386" t="s">
        <v>82</v>
      </c>
      <c r="C33" s="386"/>
      <c r="D33" s="387" t="s">
        <v>83</v>
      </c>
      <c r="E33" s="388" t="s">
        <v>28</v>
      </c>
      <c r="F33" s="388"/>
      <c r="G33" s="337"/>
      <c r="H33" s="389"/>
      <c r="I33" s="390"/>
    </row>
    <row r="34" spans="1:9" ht="25.5" x14ac:dyDescent="0.2">
      <c r="A34" s="272" t="s">
        <v>182</v>
      </c>
      <c r="B34" s="386" t="s">
        <v>84</v>
      </c>
      <c r="C34" s="386"/>
      <c r="D34" s="387" t="s">
        <v>85</v>
      </c>
      <c r="E34" s="388" t="s">
        <v>28</v>
      </c>
      <c r="F34" s="388"/>
      <c r="G34" s="337"/>
      <c r="H34" s="391"/>
      <c r="I34" s="390"/>
    </row>
    <row r="35" spans="1:9" ht="18" customHeight="1" x14ac:dyDescent="0.2">
      <c r="A35" s="272" t="s">
        <v>183</v>
      </c>
      <c r="B35" s="386" t="s">
        <v>86</v>
      </c>
      <c r="C35" s="386"/>
      <c r="D35" s="387" t="s">
        <v>87</v>
      </c>
      <c r="E35" s="388" t="s">
        <v>35</v>
      </c>
      <c r="F35" s="388"/>
      <c r="G35" s="337"/>
      <c r="H35" s="391"/>
      <c r="I35" s="392"/>
    </row>
    <row r="36" spans="1:9" ht="18" customHeight="1" x14ac:dyDescent="0.2">
      <c r="A36" s="272" t="s">
        <v>184</v>
      </c>
      <c r="B36" s="386" t="s">
        <v>88</v>
      </c>
      <c r="C36" s="386"/>
      <c r="D36" s="387" t="s">
        <v>89</v>
      </c>
      <c r="E36" s="388" t="s">
        <v>35</v>
      </c>
      <c r="F36" s="388"/>
      <c r="G36" s="337"/>
      <c r="H36" s="391"/>
      <c r="I36" s="392"/>
    </row>
    <row r="37" spans="1:9" ht="18" customHeight="1" x14ac:dyDescent="0.2">
      <c r="A37" s="272" t="s">
        <v>185</v>
      </c>
      <c r="B37" s="386" t="s">
        <v>90</v>
      </c>
      <c r="C37" s="386"/>
      <c r="D37" s="387" t="s">
        <v>91</v>
      </c>
      <c r="E37" s="388" t="s">
        <v>35</v>
      </c>
      <c r="F37" s="388"/>
      <c r="G37" s="337"/>
      <c r="H37" s="391"/>
      <c r="I37" s="392"/>
    </row>
    <row r="38" spans="1:9" ht="18" customHeight="1" x14ac:dyDescent="0.2">
      <c r="A38" s="272" t="s">
        <v>186</v>
      </c>
      <c r="B38" s="386" t="s">
        <v>92</v>
      </c>
      <c r="C38" s="386"/>
      <c r="D38" s="387" t="s">
        <v>93</v>
      </c>
      <c r="E38" s="388" t="s">
        <v>35</v>
      </c>
      <c r="F38" s="388"/>
      <c r="G38" s="337"/>
      <c r="H38" s="391"/>
      <c r="I38" s="392"/>
    </row>
    <row r="39" spans="1:9" ht="18" customHeight="1" x14ac:dyDescent="0.2">
      <c r="A39" s="272" t="s">
        <v>187</v>
      </c>
      <c r="B39" s="386" t="s">
        <v>94</v>
      </c>
      <c r="C39" s="386"/>
      <c r="D39" s="387" t="s">
        <v>273</v>
      </c>
      <c r="E39" s="388" t="s">
        <v>28</v>
      </c>
      <c r="F39" s="388"/>
      <c r="G39" s="337"/>
      <c r="H39" s="391"/>
      <c r="I39" s="392"/>
    </row>
    <row r="40" spans="1:9" ht="18" customHeight="1" x14ac:dyDescent="0.2">
      <c r="A40" s="272" t="s">
        <v>188</v>
      </c>
      <c r="B40" s="386" t="s">
        <v>95</v>
      </c>
      <c r="C40" s="386"/>
      <c r="D40" s="387" t="s">
        <v>274</v>
      </c>
      <c r="E40" s="388" t="s">
        <v>28</v>
      </c>
      <c r="F40" s="388"/>
      <c r="G40" s="337"/>
      <c r="H40" s="391"/>
      <c r="I40" s="392"/>
    </row>
    <row r="41" spans="1:9" ht="18" customHeight="1" x14ac:dyDescent="0.2">
      <c r="A41" s="272" t="s">
        <v>189</v>
      </c>
      <c r="B41" s="386" t="s">
        <v>96</v>
      </c>
      <c r="C41" s="386"/>
      <c r="D41" s="387" t="s">
        <v>97</v>
      </c>
      <c r="E41" s="388" t="s">
        <v>28</v>
      </c>
      <c r="F41" s="388"/>
      <c r="G41" s="337"/>
      <c r="H41" s="391"/>
      <c r="I41" s="392"/>
    </row>
    <row r="42" spans="1:9" ht="18" customHeight="1" x14ac:dyDescent="0.2">
      <c r="A42" s="272" t="s">
        <v>190</v>
      </c>
      <c r="B42" s="386" t="s">
        <v>98</v>
      </c>
      <c r="C42" s="386"/>
      <c r="D42" s="387" t="s">
        <v>99</v>
      </c>
      <c r="E42" s="388" t="s">
        <v>28</v>
      </c>
      <c r="F42" s="388"/>
      <c r="G42" s="337"/>
      <c r="H42" s="391"/>
      <c r="I42" s="392"/>
    </row>
    <row r="43" spans="1:9" ht="18" customHeight="1" x14ac:dyDescent="0.2">
      <c r="A43" s="272" t="s">
        <v>202</v>
      </c>
      <c r="B43" s="386" t="s">
        <v>100</v>
      </c>
      <c r="C43" s="386"/>
      <c r="D43" s="387" t="s">
        <v>101</v>
      </c>
      <c r="E43" s="388" t="s">
        <v>28</v>
      </c>
      <c r="F43" s="388"/>
      <c r="G43" s="337"/>
      <c r="H43" s="391"/>
      <c r="I43" s="392"/>
    </row>
    <row r="44" spans="1:9" ht="18" customHeight="1" x14ac:dyDescent="0.2">
      <c r="A44" s="272" t="s">
        <v>203</v>
      </c>
      <c r="B44" s="386" t="s">
        <v>102</v>
      </c>
      <c r="C44" s="386"/>
      <c r="D44" s="387" t="s">
        <v>103</v>
      </c>
      <c r="E44" s="388" t="s">
        <v>35</v>
      </c>
      <c r="F44" s="388"/>
      <c r="G44" s="337"/>
      <c r="H44" s="391"/>
      <c r="I44" s="392"/>
    </row>
    <row r="45" spans="1:9" ht="18" customHeight="1" x14ac:dyDescent="0.2">
      <c r="A45" s="272" t="s">
        <v>204</v>
      </c>
      <c r="B45" s="386" t="s">
        <v>104</v>
      </c>
      <c r="C45" s="386"/>
      <c r="D45" s="387" t="s">
        <v>105</v>
      </c>
      <c r="E45" s="388" t="s">
        <v>35</v>
      </c>
      <c r="F45" s="388"/>
      <c r="G45" s="337"/>
      <c r="H45" s="391"/>
      <c r="I45" s="392"/>
    </row>
    <row r="46" spans="1:9" ht="18" customHeight="1" x14ac:dyDescent="0.2">
      <c r="A46" s="272" t="s">
        <v>205</v>
      </c>
      <c r="B46" s="386" t="s">
        <v>106</v>
      </c>
      <c r="C46" s="386"/>
      <c r="D46" s="387" t="s">
        <v>107</v>
      </c>
      <c r="E46" s="388" t="s">
        <v>35</v>
      </c>
      <c r="F46" s="388"/>
      <c r="G46" s="337"/>
      <c r="H46" s="391"/>
      <c r="I46" s="392"/>
    </row>
    <row r="47" spans="1:9" ht="18" customHeight="1" x14ac:dyDescent="0.2">
      <c r="A47" s="272" t="s">
        <v>206</v>
      </c>
      <c r="B47" s="386" t="s">
        <v>108</v>
      </c>
      <c r="C47" s="386"/>
      <c r="D47" s="387" t="s">
        <v>109</v>
      </c>
      <c r="E47" s="388" t="s">
        <v>35</v>
      </c>
      <c r="F47" s="388"/>
      <c r="G47" s="337"/>
      <c r="H47" s="391"/>
      <c r="I47" s="392"/>
    </row>
    <row r="48" spans="1:9" ht="18" customHeight="1" x14ac:dyDescent="0.2">
      <c r="A48" s="272" t="s">
        <v>207</v>
      </c>
      <c r="B48" s="386" t="s">
        <v>110</v>
      </c>
      <c r="C48" s="386"/>
      <c r="D48" s="387" t="s">
        <v>111</v>
      </c>
      <c r="E48" s="388" t="s">
        <v>28</v>
      </c>
      <c r="F48" s="388"/>
      <c r="G48" s="337"/>
      <c r="H48" s="391"/>
      <c r="I48" s="392"/>
    </row>
    <row r="49" spans="1:9" ht="18" customHeight="1" x14ac:dyDescent="0.2">
      <c r="A49" s="272" t="s">
        <v>208</v>
      </c>
      <c r="B49" s="386" t="s">
        <v>112</v>
      </c>
      <c r="C49" s="386"/>
      <c r="D49" s="387" t="s">
        <v>113</v>
      </c>
      <c r="E49" s="388" t="s">
        <v>35</v>
      </c>
      <c r="F49" s="388"/>
      <c r="G49" s="337"/>
      <c r="H49" s="391"/>
      <c r="I49" s="392"/>
    </row>
    <row r="50" spans="1:9" ht="18" customHeight="1" x14ac:dyDescent="0.2">
      <c r="A50" s="272" t="s">
        <v>209</v>
      </c>
      <c r="B50" s="386" t="s">
        <v>114</v>
      </c>
      <c r="C50" s="386"/>
      <c r="D50" s="387" t="s">
        <v>115</v>
      </c>
      <c r="E50" s="388" t="s">
        <v>265</v>
      </c>
      <c r="F50" s="388"/>
      <c r="G50" s="337"/>
      <c r="H50" s="391"/>
      <c r="I50" s="392"/>
    </row>
    <row r="51" spans="1:9" ht="18" customHeight="1" x14ac:dyDescent="0.2">
      <c r="A51" s="393" t="s">
        <v>228</v>
      </c>
      <c r="B51" s="387"/>
      <c r="C51" s="387"/>
      <c r="D51" s="387" t="s">
        <v>266</v>
      </c>
      <c r="E51" s="387" t="s">
        <v>35</v>
      </c>
      <c r="F51" s="387"/>
      <c r="G51" s="337"/>
      <c r="H51" s="387"/>
      <c r="I51" s="475"/>
    </row>
    <row r="52" spans="1:9" ht="18" customHeight="1" x14ac:dyDescent="0.2">
      <c r="A52" s="388"/>
      <c r="B52" s="338"/>
      <c r="C52" s="338"/>
      <c r="D52" s="338"/>
      <c r="E52" s="338"/>
      <c r="F52" s="338"/>
      <c r="G52" s="338"/>
      <c r="H52" s="338"/>
      <c r="I52" s="338"/>
    </row>
    <row r="53" spans="1:9" s="318" customFormat="1" ht="25.9" customHeight="1" thickBot="1" x14ac:dyDescent="0.3">
      <c r="A53" s="394">
        <v>3</v>
      </c>
      <c r="B53" s="395"/>
      <c r="C53" s="395"/>
      <c r="D53" s="395" t="s">
        <v>22</v>
      </c>
      <c r="E53" s="395" t="s">
        <v>199</v>
      </c>
      <c r="F53" s="396" t="s">
        <v>33</v>
      </c>
      <c r="G53" s="397" t="s">
        <v>130</v>
      </c>
      <c r="H53" s="395" t="s">
        <v>34</v>
      </c>
      <c r="I53" s="398" t="s">
        <v>131</v>
      </c>
    </row>
    <row r="54" spans="1:9" ht="18" customHeight="1" x14ac:dyDescent="0.2">
      <c r="A54" s="271" t="s">
        <v>210</v>
      </c>
      <c r="B54" s="399"/>
      <c r="C54" s="399"/>
      <c r="D54" s="399" t="s">
        <v>117</v>
      </c>
      <c r="E54" s="400" t="s">
        <v>35</v>
      </c>
      <c r="F54" s="400"/>
      <c r="G54" s="383"/>
      <c r="H54" s="401"/>
      <c r="I54" s="402"/>
    </row>
    <row r="55" spans="1:9" ht="18" customHeight="1" thickBot="1" x14ac:dyDescent="0.25">
      <c r="A55" s="270" t="s">
        <v>210</v>
      </c>
      <c r="B55" s="369"/>
      <c r="C55" s="369"/>
      <c r="D55" s="369" t="s">
        <v>118</v>
      </c>
      <c r="E55" s="372" t="s">
        <v>35</v>
      </c>
      <c r="F55" s="372"/>
      <c r="G55" s="373"/>
      <c r="H55" s="374"/>
      <c r="I55" s="403"/>
    </row>
    <row r="56" spans="1:9" ht="18" customHeight="1" thickBot="1" x14ac:dyDescent="0.25">
      <c r="A56" s="404"/>
      <c r="B56" s="405"/>
      <c r="C56" s="405"/>
      <c r="D56" s="405"/>
      <c r="E56" s="406"/>
      <c r="F56" s="406"/>
      <c r="G56" s="407"/>
    </row>
    <row r="57" spans="1:9" ht="24" customHeight="1" thickBot="1" x14ac:dyDescent="0.25">
      <c r="A57" s="327">
        <v>4</v>
      </c>
      <c r="B57" s="328"/>
      <c r="C57" s="328"/>
      <c r="D57" s="328" t="s">
        <v>23</v>
      </c>
      <c r="E57" s="320" t="s">
        <v>199</v>
      </c>
      <c r="F57" s="323" t="s">
        <v>33</v>
      </c>
      <c r="G57" s="324" t="s">
        <v>130</v>
      </c>
      <c r="H57" s="320" t="s">
        <v>34</v>
      </c>
      <c r="I57" s="325" t="s">
        <v>131</v>
      </c>
    </row>
    <row r="58" spans="1:9" ht="18" customHeight="1" x14ac:dyDescent="0.2">
      <c r="A58" s="271" t="s">
        <v>212</v>
      </c>
      <c r="B58" s="399" t="s">
        <v>24</v>
      </c>
      <c r="C58" s="399"/>
      <c r="D58" s="408" t="s">
        <v>119</v>
      </c>
      <c r="E58" s="400"/>
      <c r="F58" s="400"/>
      <c r="G58" s="383"/>
      <c r="H58" s="401"/>
      <c r="I58" s="409"/>
    </row>
    <row r="59" spans="1:9" ht="25.5" x14ac:dyDescent="0.2">
      <c r="A59" s="272" t="s">
        <v>213</v>
      </c>
      <c r="B59" s="265" t="s">
        <v>25</v>
      </c>
      <c r="C59" s="265"/>
      <c r="D59" s="265" t="s">
        <v>120</v>
      </c>
      <c r="E59" s="336" t="s">
        <v>35</v>
      </c>
      <c r="F59" s="336"/>
      <c r="G59" s="337"/>
      <c r="H59" s="338"/>
      <c r="I59" s="339"/>
    </row>
    <row r="60" spans="1:9" ht="30" customHeight="1" x14ac:dyDescent="0.2">
      <c r="A60" s="272" t="s">
        <v>214</v>
      </c>
      <c r="B60" s="265" t="s">
        <v>25</v>
      </c>
      <c r="C60" s="265"/>
      <c r="D60" s="265" t="s">
        <v>121</v>
      </c>
      <c r="E60" s="336" t="s">
        <v>35</v>
      </c>
      <c r="F60" s="336"/>
      <c r="G60" s="337"/>
      <c r="H60" s="338"/>
      <c r="I60" s="339"/>
    </row>
    <row r="61" spans="1:9" ht="29.45" customHeight="1" x14ac:dyDescent="0.2">
      <c r="A61" s="272" t="s">
        <v>215</v>
      </c>
      <c r="B61" s="265" t="s">
        <v>25</v>
      </c>
      <c r="C61" s="265"/>
      <c r="D61" s="265" t="s">
        <v>122</v>
      </c>
      <c r="E61" s="336" t="s">
        <v>35</v>
      </c>
      <c r="F61" s="336"/>
      <c r="G61" s="337"/>
      <c r="H61" s="338"/>
      <c r="I61" s="339"/>
    </row>
    <row r="62" spans="1:9" ht="36" customHeight="1" x14ac:dyDescent="0.2">
      <c r="A62" s="272" t="s">
        <v>216</v>
      </c>
      <c r="B62" s="265" t="s">
        <v>123</v>
      </c>
      <c r="C62" s="265"/>
      <c r="D62" s="265" t="s">
        <v>124</v>
      </c>
      <c r="E62" s="336" t="s">
        <v>28</v>
      </c>
      <c r="F62" s="336"/>
      <c r="G62" s="337"/>
      <c r="H62" s="338"/>
      <c r="I62" s="339"/>
    </row>
    <row r="63" spans="1:9" ht="18" customHeight="1" x14ac:dyDescent="0.2">
      <c r="A63" s="272" t="s">
        <v>217</v>
      </c>
      <c r="B63" s="265" t="s">
        <v>125</v>
      </c>
      <c r="C63" s="265"/>
      <c r="D63" s="265" t="s">
        <v>126</v>
      </c>
      <c r="E63" s="336" t="s">
        <v>28</v>
      </c>
      <c r="F63" s="336"/>
      <c r="G63" s="337"/>
      <c r="H63" s="338"/>
      <c r="I63" s="339"/>
    </row>
    <row r="64" spans="1:9" ht="18" customHeight="1" x14ac:dyDescent="0.2">
      <c r="A64" s="272" t="s">
        <v>218</v>
      </c>
      <c r="B64" s="265" t="s">
        <v>127</v>
      </c>
      <c r="C64" s="265"/>
      <c r="D64" s="265" t="s">
        <v>128</v>
      </c>
      <c r="E64" s="336" t="s">
        <v>28</v>
      </c>
      <c r="F64" s="336"/>
      <c r="G64" s="337"/>
      <c r="H64" s="338"/>
      <c r="I64" s="339"/>
    </row>
    <row r="65" spans="1:12" ht="18" customHeight="1" thickBot="1" x14ac:dyDescent="0.25">
      <c r="A65" s="340"/>
      <c r="B65" s="341"/>
      <c r="C65" s="341"/>
      <c r="D65" s="341"/>
      <c r="E65" s="344"/>
      <c r="F65" s="344"/>
      <c r="G65" s="345"/>
      <c r="H65" s="346"/>
      <c r="I65" s="410"/>
    </row>
    <row r="66" spans="1:12" ht="18" customHeight="1" thickBot="1" x14ac:dyDescent="0.25">
      <c r="A66" s="376" t="s">
        <v>211</v>
      </c>
      <c r="B66" s="476"/>
      <c r="C66" s="476"/>
      <c r="D66" s="476" t="s">
        <v>58</v>
      </c>
      <c r="E66" s="477"/>
      <c r="F66" s="477"/>
      <c r="G66" s="478"/>
      <c r="H66" s="479"/>
      <c r="I66" s="480"/>
    </row>
    <row r="67" spans="1:12" s="351" customFormat="1" ht="18" customHeight="1" x14ac:dyDescent="0.2">
      <c r="A67" s="271" t="s">
        <v>219</v>
      </c>
      <c r="B67" s="408"/>
      <c r="C67" s="408"/>
      <c r="D67" s="399" t="s">
        <v>27</v>
      </c>
      <c r="E67" s="400" t="s">
        <v>5</v>
      </c>
      <c r="F67" s="411"/>
      <c r="G67" s="383"/>
      <c r="H67" s="412"/>
      <c r="I67" s="466"/>
    </row>
    <row r="68" spans="1:12" ht="18" customHeight="1" x14ac:dyDescent="0.2">
      <c r="A68" s="272" t="s">
        <v>220</v>
      </c>
      <c r="B68" s="265"/>
      <c r="C68" s="265"/>
      <c r="D68" s="265" t="s">
        <v>26</v>
      </c>
      <c r="E68" s="336" t="s">
        <v>5</v>
      </c>
      <c r="F68" s="336"/>
      <c r="G68" s="337"/>
      <c r="H68" s="338"/>
      <c r="I68" s="339"/>
    </row>
    <row r="69" spans="1:12" ht="18" customHeight="1" x14ac:dyDescent="0.2">
      <c r="A69" s="272" t="s">
        <v>221</v>
      </c>
      <c r="B69" s="265"/>
      <c r="C69" s="265"/>
      <c r="D69" s="265" t="s">
        <v>267</v>
      </c>
      <c r="E69" s="338" t="s">
        <v>28</v>
      </c>
      <c r="F69" s="338"/>
      <c r="G69" s="337"/>
      <c r="H69" s="338"/>
      <c r="I69" s="339"/>
    </row>
    <row r="70" spans="1:12" ht="18" customHeight="1" x14ac:dyDescent="0.2">
      <c r="A70" s="272" t="s">
        <v>222</v>
      </c>
      <c r="B70" s="265"/>
      <c r="C70" s="265"/>
      <c r="D70" s="265" t="s">
        <v>226</v>
      </c>
      <c r="E70" s="338" t="s">
        <v>28</v>
      </c>
      <c r="F70" s="338"/>
      <c r="G70" s="337"/>
      <c r="H70" s="338"/>
      <c r="I70" s="413"/>
    </row>
    <row r="71" spans="1:12" ht="18" customHeight="1" x14ac:dyDescent="0.2">
      <c r="A71" s="272" t="s">
        <v>223</v>
      </c>
      <c r="B71" s="265"/>
      <c r="C71" s="265"/>
      <c r="D71" s="265" t="s">
        <v>268</v>
      </c>
      <c r="E71" s="338" t="s">
        <v>514</v>
      </c>
      <c r="F71" s="338"/>
      <c r="G71" s="337"/>
      <c r="H71" s="338"/>
      <c r="I71" s="413"/>
      <c r="J71" s="351"/>
      <c r="K71" s="351"/>
      <c r="L71" s="351"/>
    </row>
    <row r="72" spans="1:12" ht="18" customHeight="1" x14ac:dyDescent="0.2">
      <c r="A72" s="272" t="s">
        <v>224</v>
      </c>
      <c r="B72" s="265"/>
      <c r="C72" s="265"/>
      <c r="D72" s="265" t="s">
        <v>515</v>
      </c>
      <c r="E72" s="338" t="s">
        <v>514</v>
      </c>
      <c r="F72" s="338"/>
      <c r="G72" s="337"/>
      <c r="H72" s="338"/>
      <c r="I72" s="413"/>
      <c r="J72" s="351"/>
      <c r="K72" s="351"/>
      <c r="L72" s="351"/>
    </row>
    <row r="73" spans="1:12" ht="18" customHeight="1" x14ac:dyDescent="0.2">
      <c r="A73" s="272" t="s">
        <v>225</v>
      </c>
      <c r="B73" s="265"/>
      <c r="C73" s="265"/>
      <c r="D73" s="265" t="s">
        <v>275</v>
      </c>
      <c r="E73" s="269" t="s">
        <v>4</v>
      </c>
      <c r="F73" s="338"/>
      <c r="G73" s="337"/>
      <c r="H73" s="338"/>
      <c r="I73" s="413"/>
      <c r="J73" s="351"/>
      <c r="K73" s="351"/>
      <c r="L73" s="351"/>
    </row>
    <row r="74" spans="1:12" ht="18" customHeight="1" x14ac:dyDescent="0.2">
      <c r="A74" s="272" t="s">
        <v>264</v>
      </c>
      <c r="B74" s="265"/>
      <c r="C74" s="265"/>
      <c r="D74" s="265" t="s">
        <v>227</v>
      </c>
      <c r="E74" s="338" t="s">
        <v>28</v>
      </c>
      <c r="F74" s="338"/>
      <c r="G74" s="337"/>
      <c r="H74" s="338"/>
      <c r="I74" s="467"/>
    </row>
    <row r="75" spans="1:12" ht="18" customHeight="1" x14ac:dyDescent="0.2">
      <c r="A75" s="272" t="s">
        <v>269</v>
      </c>
      <c r="B75" s="481"/>
      <c r="C75" s="481"/>
      <c r="D75" s="265" t="s">
        <v>201</v>
      </c>
      <c r="E75" s="338" t="s">
        <v>28</v>
      </c>
      <c r="F75" s="482"/>
      <c r="G75" s="337"/>
      <c r="H75" s="338"/>
      <c r="I75" s="467"/>
    </row>
    <row r="76" spans="1:12" ht="18" customHeight="1" x14ac:dyDescent="0.2">
      <c r="A76" s="272" t="s">
        <v>516</v>
      </c>
      <c r="B76" s="265"/>
      <c r="C76" s="265"/>
      <c r="D76" s="263" t="s">
        <v>278</v>
      </c>
      <c r="E76" s="338" t="s">
        <v>28</v>
      </c>
      <c r="F76" s="338"/>
      <c r="G76" s="337"/>
      <c r="H76" s="338"/>
      <c r="I76" s="467"/>
    </row>
    <row r="77" spans="1:12" ht="18" customHeight="1" x14ac:dyDescent="0.2">
      <c r="A77" s="272" t="s">
        <v>517</v>
      </c>
      <c r="B77" s="263"/>
      <c r="C77" s="414"/>
      <c r="D77" s="263" t="s">
        <v>276</v>
      </c>
      <c r="E77" s="338" t="s">
        <v>28</v>
      </c>
      <c r="F77" s="338"/>
      <c r="G77" s="337"/>
      <c r="H77" s="338"/>
      <c r="I77" s="467"/>
    </row>
    <row r="78" spans="1:12" ht="18" customHeight="1" x14ac:dyDescent="0.2">
      <c r="A78" s="272" t="s">
        <v>518</v>
      </c>
      <c r="B78" s="263"/>
      <c r="C78" s="414"/>
      <c r="D78" s="263" t="s">
        <v>513</v>
      </c>
      <c r="E78" s="338" t="s">
        <v>5</v>
      </c>
      <c r="F78" s="338"/>
      <c r="G78" s="337"/>
      <c r="H78" s="338"/>
      <c r="I78" s="467"/>
    </row>
    <row r="79" spans="1:12" ht="18" customHeight="1" x14ac:dyDescent="0.2">
      <c r="A79" s="272" t="s">
        <v>519</v>
      </c>
      <c r="B79" s="263"/>
      <c r="C79" s="414"/>
      <c r="D79" s="265" t="s">
        <v>277</v>
      </c>
      <c r="E79" s="415" t="s">
        <v>5</v>
      </c>
      <c r="F79" s="338"/>
      <c r="G79" s="337"/>
      <c r="H79" s="338"/>
      <c r="I79" s="467"/>
    </row>
    <row r="80" spans="1:12" ht="18" customHeight="1" x14ac:dyDescent="0.2">
      <c r="A80" s="272" t="s">
        <v>520</v>
      </c>
      <c r="B80" s="263"/>
      <c r="C80" s="414"/>
      <c r="D80" s="265" t="s">
        <v>279</v>
      </c>
      <c r="E80" s="415" t="s">
        <v>4</v>
      </c>
      <c r="F80" s="338"/>
      <c r="G80" s="337"/>
      <c r="H80" s="338"/>
      <c r="I80" s="467"/>
    </row>
    <row r="82" spans="7:7" ht="18" customHeight="1" x14ac:dyDescent="0.2">
      <c r="G82" s="416"/>
    </row>
  </sheetData>
  <mergeCells count="1">
    <mergeCell ref="A2:I2"/>
  </mergeCells>
  <phoneticPr fontId="6" type="noConversion"/>
  <hyperlinks>
    <hyperlink ref="B22" r:id="rId1" display="http://tescod.eskom.co.za/prt09BG/5000/5237s1A.pdf" xr:uid="{36AE43E7-9769-49D0-BF18-F03B4D306529}"/>
    <hyperlink ref="B24" r:id="rId2" display="http://tescod.eskom.co.za/prt09BG/5000/5237s2B.pdf" xr:uid="{9E3C4BC5-E1E7-4B23-A3B6-D201C1719DA6}"/>
    <hyperlink ref="B25" r:id="rId3" display="http://tescod.eskom.co.za/prt09BG/5000/5237s3A.pdf" xr:uid="{5D2A744B-3B85-43AC-8971-FB7DCE37E386}"/>
    <hyperlink ref="B26" r:id="rId4" display="http://tescod.eskom.co.za/prt09BG/5000/5237s3B.pdf" xr:uid="{034FFAC2-AE1F-477A-8189-2E548B326007}"/>
    <hyperlink ref="B27" r:id="rId5" display="http://tescod.eskom.co.za/prt09BG/5000/5237s4A.pdf" xr:uid="{07A0BD75-AFBB-429E-9586-2543AA7E20F0}"/>
    <hyperlink ref="B28" r:id="rId6" display="http://tescod.eskom.co.za/prt09BG/5000/5237s4B.pdf" xr:uid="{0F6A2111-85B6-491B-A627-CD0212A4368A}"/>
    <hyperlink ref="B29" r:id="rId7" display="http://tescod.eskom.co.za/prt09BG/5000/5237s5A.pdf" xr:uid="{095A5888-762D-4A31-B2C7-8F18C230858E}"/>
    <hyperlink ref="B31" r:id="rId8" display="http://tescod.eskom.co.za/prt09BG/5000/5237s6A.pdf" xr:uid="{09E3FC40-1E3A-4544-B4B1-71106EF8D551}"/>
    <hyperlink ref="B32" r:id="rId9" display="http://tescod.eskom.co.za/prt09BG/5000/5237s6B.pdf" xr:uid="{2B7A1D7D-6D15-4B65-A024-0A613B191E49}"/>
    <hyperlink ref="B34" r:id="rId10" display="http://tescod.eskom.co.za/prt09BG/5000/5237s6D.pdf" xr:uid="{6B848782-C0E0-48D7-B0DE-CACD4DB8F06A}"/>
    <hyperlink ref="B35" r:id="rId11" display="http://tescod.eskom.co.za/prt09BG/5000/5237s7A.pdf" xr:uid="{2901E403-D923-42BF-8F84-287624510E2E}"/>
    <hyperlink ref="B36" r:id="rId12" display="http://tescod.eskom.co.za/prt09BG/5000/5237s7B.pdf" xr:uid="{DAAD0408-6050-4154-8373-41BCA79F282D}"/>
    <hyperlink ref="B37" r:id="rId13" display="http://tescod.eskom.co.za/prt09BG/5000/5237s7C.pdf" xr:uid="{BAB74467-B0AD-4922-9CB3-79842710CBDB}"/>
    <hyperlink ref="B38" r:id="rId14" display="http://tescod.eskom.co.za/prt09BG/5000/5237s7D.pdf" xr:uid="{645E77B0-1D41-4C15-8E4D-D4C52929EA1F}"/>
    <hyperlink ref="B39" r:id="rId15" display="http://tescod.eskom.co.za/prt09BG/5000/5237s7E.pdf" xr:uid="{21DD76B3-70FC-4B16-ACE7-F36C4C138C3F}"/>
    <hyperlink ref="B40" r:id="rId16" display="http://tescod.eskom.co.za/prt09BG/5000/5237s7F.pdf" xr:uid="{11702BB4-B771-4494-BE27-F8E1B9D715AF}"/>
    <hyperlink ref="B41" r:id="rId17" display="http://tescod.eskom.co.za/prt09BG/5000/5237s7G.pdf" xr:uid="{904974E7-C70C-4629-9464-4E0AAB387EF8}"/>
    <hyperlink ref="B42" r:id="rId18" display="http://tescod.eskom.co.za/prt09BG/5000/5237s7H.pdf" xr:uid="{AFA01B96-7062-4A93-9A95-4AED9427109A}"/>
    <hyperlink ref="B43" r:id="rId19" display="http://tescod.eskom.co.za/prt09BG/5000/5237s7I.pdf" xr:uid="{DF0EF2F7-F9F2-4AA7-8C15-EDE784F5F4E5}"/>
    <hyperlink ref="B44" r:id="rId20" display="http://tescod.eskom.co.za/prt09BG/5000/5237s7J.pdf" xr:uid="{9BB04882-96F5-44C5-A2EA-57F06CF21563}"/>
    <hyperlink ref="B45" r:id="rId21" display="http://tescod.eskom.co.za/prt09BG/5000/5237s7K.pdf" xr:uid="{4EE3B238-5D8A-41F4-8507-FBB02103838C}"/>
    <hyperlink ref="B46" r:id="rId22" display="http://tescod.eskom.co.za/prt09BG/5000/5237s7L.pdf" xr:uid="{3192E726-E2FF-40A5-8757-C6AEED2423E2}"/>
    <hyperlink ref="B47" r:id="rId23" display="http://tescod.eskom.co.za/prt09BG/5000/5237s8A.pdf" xr:uid="{AA6EE093-A67B-4C57-854D-3A8F44840E9B}"/>
    <hyperlink ref="B49" r:id="rId24" display="http://tescod.eskom.co.za/prt09BG/5000/5237s9A.pdf" xr:uid="{7E4D4C37-6249-4A08-ADD5-686137FD1157}"/>
    <hyperlink ref="B50" r:id="rId25" display="http://tescod.eskom.co.za/prt09BG/5000/5237s9B.pdf" xr:uid="{31852AE1-0F72-4799-BFDB-4A9A25FE7A0E}"/>
  </hyperlinks>
  <pageMargins left="0.7" right="0.7" top="0.75" bottom="0.75" header="0.3" footer="0.3"/>
  <pageSetup scale="39" orientation="portrait"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E2F3-E538-412F-B9CA-3C326B65D035}">
  <dimension ref="A1:D23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23" sqref="A23"/>
    </sheetView>
  </sheetViews>
  <sheetFormatPr defaultColWidth="25.28515625" defaultRowHeight="12" x14ac:dyDescent="0.2"/>
  <cols>
    <col min="1" max="1" width="99" style="32" customWidth="1"/>
    <col min="2" max="16384" width="25.28515625" style="31"/>
  </cols>
  <sheetData>
    <row r="1" spans="1:4" s="27" customFormat="1" ht="15.75" customHeight="1" thickBot="1" x14ac:dyDescent="0.25">
      <c r="A1" s="29" t="s">
        <v>244</v>
      </c>
      <c r="B1" s="28"/>
      <c r="C1" s="28"/>
      <c r="D1" s="30"/>
    </row>
    <row r="2" spans="1:4" x14ac:dyDescent="0.2">
      <c r="A2" s="29" t="s">
        <v>251</v>
      </c>
    </row>
    <row r="3" spans="1:4" x14ac:dyDescent="0.2">
      <c r="A3" s="29" t="s">
        <v>252</v>
      </c>
    </row>
    <row r="4" spans="1:4" x14ac:dyDescent="0.2">
      <c r="A4" s="29" t="s">
        <v>253</v>
      </c>
    </row>
    <row r="5" spans="1:4" x14ac:dyDescent="0.2">
      <c r="A5" s="29" t="s">
        <v>254</v>
      </c>
    </row>
    <row r="6" spans="1:4" x14ac:dyDescent="0.2">
      <c r="A6" s="32" t="s">
        <v>245</v>
      </c>
    </row>
    <row r="7" spans="1:4" x14ac:dyDescent="0.2">
      <c r="A7" s="32" t="s">
        <v>246</v>
      </c>
    </row>
    <row r="8" spans="1:4" x14ac:dyDescent="0.2">
      <c r="A8" s="32" t="s">
        <v>247</v>
      </c>
    </row>
    <row r="9" spans="1:4" x14ac:dyDescent="0.2">
      <c r="A9" s="32" t="s">
        <v>248</v>
      </c>
    </row>
    <row r="10" spans="1:4" x14ac:dyDescent="0.2">
      <c r="A10" s="32" t="s">
        <v>255</v>
      </c>
    </row>
    <row r="11" spans="1:4" x14ac:dyDescent="0.2">
      <c r="A11" s="32" t="s">
        <v>249</v>
      </c>
    </row>
    <row r="12" spans="1:4" x14ac:dyDescent="0.2">
      <c r="A12" s="32" t="s">
        <v>258</v>
      </c>
    </row>
    <row r="13" spans="1:4" x14ac:dyDescent="0.2">
      <c r="A13" s="32" t="s">
        <v>257</v>
      </c>
    </row>
    <row r="14" spans="1:4" x14ac:dyDescent="0.2">
      <c r="A14" s="32" t="s">
        <v>250</v>
      </c>
    </row>
    <row r="15" spans="1:4" x14ac:dyDescent="0.2">
      <c r="A15" s="32" t="s">
        <v>259</v>
      </c>
    </row>
    <row r="16" spans="1:4" x14ac:dyDescent="0.2">
      <c r="A16" s="33" t="s">
        <v>260</v>
      </c>
    </row>
    <row r="17" spans="1:1" x14ac:dyDescent="0.2">
      <c r="A17" s="32" t="s">
        <v>256</v>
      </c>
    </row>
    <row r="18" spans="1:1" x14ac:dyDescent="0.2">
      <c r="A18" s="32" t="s">
        <v>261</v>
      </c>
    </row>
    <row r="19" spans="1:1" x14ac:dyDescent="0.2">
      <c r="A19" s="33" t="s">
        <v>262</v>
      </c>
    </row>
    <row r="20" spans="1:1" x14ac:dyDescent="0.2">
      <c r="A20" s="33" t="s">
        <v>23</v>
      </c>
    </row>
    <row r="21" spans="1:1" x14ac:dyDescent="0.2">
      <c r="A21" s="31"/>
    </row>
    <row r="22" spans="1:1" x14ac:dyDescent="0.2">
      <c r="A22" s="31"/>
    </row>
    <row r="23" spans="1:1" x14ac:dyDescent="0.2">
      <c r="A23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8C9F-33FB-4915-8D94-F82351E42E7D}">
  <dimension ref="A1:I12"/>
  <sheetViews>
    <sheetView view="pageBreakPreview" zoomScale="120" zoomScaleNormal="90" zoomScaleSheetLayoutView="120" workbookViewId="0">
      <selection activeCell="A8" sqref="A8:XFD8"/>
    </sheetView>
  </sheetViews>
  <sheetFormatPr defaultColWidth="43.7109375" defaultRowHeight="14.25" x14ac:dyDescent="0.2"/>
  <cols>
    <col min="1" max="1" width="7.42578125" style="267" bestFit="1" customWidth="1"/>
    <col min="2" max="2" width="17.7109375" style="267" customWidth="1"/>
    <col min="3" max="3" width="54.7109375" style="267" customWidth="1"/>
    <col min="4" max="4" width="5.7109375" style="267" customWidth="1"/>
    <col min="5" max="5" width="9.5703125" style="267" customWidth="1"/>
    <col min="6" max="6" width="12.7109375" style="267" customWidth="1"/>
    <col min="7" max="7" width="9.42578125" style="267" customWidth="1"/>
    <col min="8" max="8" width="11.42578125" style="267" customWidth="1"/>
    <col min="9" max="9" width="4.7109375" style="267" customWidth="1"/>
    <col min="10" max="10" width="22.42578125" style="267" customWidth="1"/>
    <col min="11" max="16384" width="43.7109375" style="267"/>
  </cols>
  <sheetData>
    <row r="1" spans="1:9" ht="15" thickBot="1" x14ac:dyDescent="0.25">
      <c r="A1" s="503" t="s">
        <v>30</v>
      </c>
      <c r="B1" s="504"/>
      <c r="C1" s="504"/>
      <c r="D1" s="504"/>
      <c r="E1" s="504"/>
      <c r="F1" s="504"/>
      <c r="G1" s="504"/>
      <c r="H1" s="504"/>
      <c r="I1" s="1"/>
    </row>
    <row r="2" spans="1:9" s="268" customFormat="1" ht="24.75" thickBot="1" x14ac:dyDescent="0.3">
      <c r="A2" s="3" t="s">
        <v>31</v>
      </c>
      <c r="B2" s="24" t="s">
        <v>32</v>
      </c>
      <c r="C2" s="4" t="s">
        <v>2</v>
      </c>
      <c r="D2" s="10" t="s">
        <v>199</v>
      </c>
      <c r="E2" s="5" t="s">
        <v>33</v>
      </c>
      <c r="F2" s="11" t="s">
        <v>130</v>
      </c>
      <c r="G2" s="12" t="s">
        <v>34</v>
      </c>
      <c r="H2" s="23" t="s">
        <v>131</v>
      </c>
      <c r="I2" s="13"/>
    </row>
    <row r="3" spans="1:9" ht="15" thickBot="1" x14ac:dyDescent="0.25">
      <c r="A3" s="20">
        <v>1</v>
      </c>
      <c r="B3" s="505" t="s">
        <v>200</v>
      </c>
      <c r="C3" s="506"/>
      <c r="D3" s="506"/>
      <c r="E3" s="506"/>
      <c r="F3" s="506"/>
      <c r="G3" s="506"/>
      <c r="H3" s="507"/>
      <c r="I3" s="1"/>
    </row>
    <row r="4" spans="1:9" ht="36" x14ac:dyDescent="0.2">
      <c r="A4" s="7" t="s">
        <v>168</v>
      </c>
      <c r="B4" s="25" t="s">
        <v>37</v>
      </c>
      <c r="C4" s="21" t="s">
        <v>38</v>
      </c>
      <c r="D4" s="7" t="s">
        <v>36</v>
      </c>
      <c r="E4" s="14"/>
      <c r="F4" s="8"/>
      <c r="G4" s="14"/>
      <c r="H4" s="18"/>
      <c r="I4" s="1"/>
    </row>
    <row r="5" spans="1:9" ht="36" x14ac:dyDescent="0.2">
      <c r="A5" s="9" t="s">
        <v>169</v>
      </c>
      <c r="B5" s="26" t="s">
        <v>37</v>
      </c>
      <c r="C5" s="22" t="s">
        <v>39</v>
      </c>
      <c r="D5" s="9" t="s">
        <v>36</v>
      </c>
      <c r="E5" s="15"/>
      <c r="F5" s="2"/>
      <c r="G5" s="15"/>
      <c r="H5" s="19"/>
      <c r="I5" s="1"/>
    </row>
    <row r="6" spans="1:9" ht="36" x14ac:dyDescent="0.2">
      <c r="A6" s="9" t="s">
        <v>191</v>
      </c>
      <c r="B6" s="26" t="s">
        <v>37</v>
      </c>
      <c r="C6" s="22" t="s">
        <v>40</v>
      </c>
      <c r="D6" s="9" t="s">
        <v>36</v>
      </c>
      <c r="E6" s="16"/>
      <c r="F6" s="2"/>
      <c r="G6" s="16"/>
      <c r="H6" s="19"/>
      <c r="I6" s="1"/>
    </row>
    <row r="7" spans="1:9" ht="36" x14ac:dyDescent="0.2">
      <c r="A7" s="9" t="s">
        <v>192</v>
      </c>
      <c r="B7" s="26" t="s">
        <v>37</v>
      </c>
      <c r="C7" s="22" t="s">
        <v>41</v>
      </c>
      <c r="D7" s="9" t="s">
        <v>36</v>
      </c>
      <c r="E7" s="16"/>
      <c r="F7" s="2"/>
      <c r="G7" s="16"/>
      <c r="H7" s="19"/>
      <c r="I7" s="1"/>
    </row>
    <row r="8" spans="1:9" ht="24" x14ac:dyDescent="0.2">
      <c r="A8" s="9" t="s">
        <v>193</v>
      </c>
      <c r="B8" s="26" t="s">
        <v>37</v>
      </c>
      <c r="C8" s="22" t="s">
        <v>42</v>
      </c>
      <c r="D8" s="9" t="s">
        <v>36</v>
      </c>
      <c r="E8" s="15"/>
      <c r="F8" s="2"/>
      <c r="G8" s="15"/>
      <c r="H8" s="19"/>
      <c r="I8" s="1"/>
    </row>
    <row r="9" spans="1:9" ht="36" x14ac:dyDescent="0.2">
      <c r="A9" s="9" t="s">
        <v>195</v>
      </c>
      <c r="B9" s="26" t="s">
        <v>37</v>
      </c>
      <c r="C9" s="22" t="s">
        <v>43</v>
      </c>
      <c r="D9" s="9" t="s">
        <v>36</v>
      </c>
      <c r="E9" s="16"/>
      <c r="F9" s="2"/>
      <c r="G9" s="16"/>
      <c r="H9" s="19"/>
      <c r="I9" s="1"/>
    </row>
    <row r="10" spans="1:9" ht="36" x14ac:dyDescent="0.2">
      <c r="A10" s="9" t="s">
        <v>196</v>
      </c>
      <c r="B10" s="26" t="s">
        <v>37</v>
      </c>
      <c r="C10" s="22" t="s">
        <v>44</v>
      </c>
      <c r="D10" s="9" t="s">
        <v>35</v>
      </c>
      <c r="E10" s="16"/>
      <c r="F10" s="2"/>
      <c r="G10" s="16"/>
      <c r="H10" s="19"/>
      <c r="I10" s="1"/>
    </row>
    <row r="11" spans="1:9" ht="24" x14ac:dyDescent="0.2">
      <c r="A11" s="468" t="s">
        <v>197</v>
      </c>
      <c r="B11" s="26" t="s">
        <v>37</v>
      </c>
      <c r="C11" s="469" t="s">
        <v>45</v>
      </c>
      <c r="D11" s="9" t="s">
        <v>36</v>
      </c>
      <c r="E11" s="15"/>
      <c r="F11" s="2"/>
      <c r="G11" s="15"/>
      <c r="H11" s="19"/>
      <c r="I11" s="1"/>
    </row>
    <row r="12" spans="1:9" ht="34.9" customHeight="1" thickBot="1" x14ac:dyDescent="0.25">
      <c r="A12" s="6" t="s">
        <v>198</v>
      </c>
      <c r="B12" s="470" t="s">
        <v>37</v>
      </c>
      <c r="C12" s="471" t="s">
        <v>46</v>
      </c>
      <c r="D12" s="6" t="s">
        <v>36</v>
      </c>
      <c r="E12" s="17"/>
      <c r="F12" s="472"/>
      <c r="G12" s="17"/>
      <c r="H12" s="473"/>
      <c r="I12" s="1"/>
    </row>
  </sheetData>
  <mergeCells count="2">
    <mergeCell ref="A1:H1"/>
    <mergeCell ref="B3:H3"/>
  </mergeCells>
  <pageMargins left="0.7" right="0.7" top="0.75" bottom="0.75" header="0.3" footer="0.3"/>
  <pageSetup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89D4-BAA6-4E2B-A5B6-0E312D13EDAB}">
  <dimension ref="A1:H30"/>
  <sheetViews>
    <sheetView view="pageBreakPreview" zoomScale="110" zoomScaleNormal="100" zoomScaleSheetLayoutView="11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E10" sqref="E10:H30"/>
    </sheetView>
  </sheetViews>
  <sheetFormatPr defaultColWidth="62.28515625" defaultRowHeight="12" x14ac:dyDescent="0.2"/>
  <cols>
    <col min="1" max="1" width="5.7109375" style="273" bestFit="1" customWidth="1"/>
    <col min="2" max="2" width="21.7109375" style="32" bestFit="1" customWidth="1"/>
    <col min="3" max="3" width="83.28515625" style="32" customWidth="1"/>
    <col min="4" max="4" width="12.28515625" style="32" bestFit="1" customWidth="1"/>
    <col min="5" max="5" width="10" style="32" bestFit="1" customWidth="1"/>
    <col min="6" max="6" width="9.7109375" style="32" customWidth="1"/>
    <col min="7" max="7" width="7.28515625" style="273" bestFit="1" customWidth="1"/>
    <col min="8" max="8" width="11.7109375" style="273" customWidth="1"/>
    <col min="9" max="9" width="22.28515625" style="32" customWidth="1"/>
    <col min="10" max="16384" width="62.28515625" style="32"/>
  </cols>
  <sheetData>
    <row r="1" spans="1:8" ht="12.75" thickBot="1" x14ac:dyDescent="0.25"/>
    <row r="2" spans="1:8" s="282" customFormat="1" ht="24.75" thickBot="1" x14ac:dyDescent="0.25">
      <c r="A2" s="274">
        <v>1</v>
      </c>
      <c r="B2" s="275" t="s">
        <v>56</v>
      </c>
      <c r="C2" s="276" t="s">
        <v>47</v>
      </c>
      <c r="D2" s="277" t="s">
        <v>199</v>
      </c>
      <c r="E2" s="278" t="s">
        <v>129</v>
      </c>
      <c r="F2" s="279" t="s">
        <v>130</v>
      </c>
      <c r="G2" s="280" t="s">
        <v>34</v>
      </c>
      <c r="H2" s="281" t="s">
        <v>131</v>
      </c>
    </row>
    <row r="3" spans="1:8" s="1" customFormat="1" ht="12.75" thickBot="1" x14ac:dyDescent="0.25">
      <c r="A3" s="283" t="s">
        <v>168</v>
      </c>
      <c r="B3" s="284"/>
      <c r="C3" s="285" t="s">
        <v>48</v>
      </c>
      <c r="D3" s="283" t="s">
        <v>28</v>
      </c>
      <c r="E3" s="286"/>
      <c r="F3" s="463"/>
      <c r="G3" s="286"/>
      <c r="H3" s="287"/>
    </row>
    <row r="4" spans="1:8" s="1" customFormat="1" x14ac:dyDescent="0.2">
      <c r="A4" s="288" t="s">
        <v>169</v>
      </c>
      <c r="B4" s="289"/>
      <c r="C4" s="290" t="s">
        <v>49</v>
      </c>
      <c r="D4" s="288" t="s">
        <v>28</v>
      </c>
      <c r="E4" s="291"/>
      <c r="F4" s="463"/>
      <c r="G4" s="291"/>
      <c r="H4" s="287"/>
    </row>
    <row r="5" spans="1:8" s="1" customFormat="1" x14ac:dyDescent="0.2">
      <c r="A5" s="288" t="s">
        <v>191</v>
      </c>
      <c r="B5" s="289" t="s">
        <v>55</v>
      </c>
      <c r="C5" s="290" t="s">
        <v>50</v>
      </c>
      <c r="D5" s="288" t="s">
        <v>28</v>
      </c>
      <c r="E5" s="291"/>
      <c r="F5" s="464"/>
      <c r="G5" s="291"/>
      <c r="H5" s="292"/>
    </row>
    <row r="6" spans="1:8" s="1" customFormat="1" x14ac:dyDescent="0.2">
      <c r="A6" s="288" t="s">
        <v>192</v>
      </c>
      <c r="B6" s="289" t="s">
        <v>133</v>
      </c>
      <c r="C6" s="293" t="s">
        <v>194</v>
      </c>
      <c r="D6" s="288" t="s">
        <v>28</v>
      </c>
      <c r="E6" s="291"/>
      <c r="F6" s="464"/>
      <c r="G6" s="291"/>
      <c r="H6" s="292"/>
    </row>
    <row r="7" spans="1:8" s="1" customFormat="1" ht="12.75" thickBot="1" x14ac:dyDescent="0.25">
      <c r="A7" s="6" t="s">
        <v>193</v>
      </c>
      <c r="B7" s="294"/>
      <c r="C7" s="295" t="s">
        <v>29</v>
      </c>
      <c r="D7" s="296" t="s">
        <v>28</v>
      </c>
      <c r="E7" s="297"/>
      <c r="F7" s="465"/>
      <c r="G7" s="297"/>
      <c r="H7" s="298"/>
    </row>
    <row r="8" spans="1:8" ht="12.75" thickBot="1" x14ac:dyDescent="0.25"/>
    <row r="9" spans="1:8" s="304" customFormat="1" ht="24.75" thickBot="1" x14ac:dyDescent="0.3">
      <c r="A9" s="299">
        <v>2</v>
      </c>
      <c r="B9" s="281" t="s">
        <v>132</v>
      </c>
      <c r="C9" s="300"/>
      <c r="D9" s="301" t="s">
        <v>199</v>
      </c>
      <c r="E9" s="302" t="s">
        <v>129</v>
      </c>
      <c r="F9" s="303" t="s">
        <v>130</v>
      </c>
      <c r="G9" s="280" t="s">
        <v>34</v>
      </c>
      <c r="H9" s="281" t="s">
        <v>131</v>
      </c>
    </row>
    <row r="10" spans="1:8" ht="12.75" thickBot="1" x14ac:dyDescent="0.25">
      <c r="A10" s="305" t="s">
        <v>170</v>
      </c>
      <c r="B10" s="306" t="s">
        <v>133</v>
      </c>
      <c r="C10" s="307" t="s">
        <v>134</v>
      </c>
      <c r="D10" s="7" t="s">
        <v>28</v>
      </c>
      <c r="E10" s="14"/>
      <c r="F10" s="308"/>
      <c r="G10" s="14"/>
      <c r="H10" s="309"/>
    </row>
    <row r="11" spans="1:8" x14ac:dyDescent="0.2">
      <c r="A11" s="310" t="s">
        <v>171</v>
      </c>
      <c r="B11" s="311" t="s">
        <v>135</v>
      </c>
      <c r="C11" s="312" t="s">
        <v>136</v>
      </c>
      <c r="D11" s="9" t="s">
        <v>28</v>
      </c>
      <c r="E11" s="16"/>
      <c r="F11" s="313"/>
      <c r="G11" s="16"/>
      <c r="H11" s="309"/>
    </row>
    <row r="12" spans="1:8" x14ac:dyDescent="0.2">
      <c r="A12" s="310" t="s">
        <v>172</v>
      </c>
      <c r="B12" s="311" t="s">
        <v>137</v>
      </c>
      <c r="C12" s="312" t="s">
        <v>138</v>
      </c>
      <c r="D12" s="9" t="s">
        <v>28</v>
      </c>
      <c r="E12" s="16"/>
      <c r="F12" s="313"/>
      <c r="G12" s="16"/>
      <c r="H12" s="292"/>
    </row>
    <row r="13" spans="1:8" x14ac:dyDescent="0.2">
      <c r="A13" s="310" t="s">
        <v>173</v>
      </c>
      <c r="B13" s="311" t="s">
        <v>139</v>
      </c>
      <c r="C13" s="312" t="s">
        <v>140</v>
      </c>
      <c r="D13" s="9" t="s">
        <v>28</v>
      </c>
      <c r="E13" s="16"/>
      <c r="F13" s="313"/>
      <c r="G13" s="16"/>
      <c r="H13" s="292"/>
    </row>
    <row r="14" spans="1:8" x14ac:dyDescent="0.2">
      <c r="A14" s="310" t="s">
        <v>174</v>
      </c>
      <c r="B14" s="311" t="s">
        <v>141</v>
      </c>
      <c r="C14" s="312" t="s">
        <v>142</v>
      </c>
      <c r="D14" s="9" t="s">
        <v>28</v>
      </c>
      <c r="E14" s="16"/>
      <c r="F14" s="313"/>
      <c r="G14" s="16"/>
      <c r="H14" s="292"/>
    </row>
    <row r="15" spans="1:8" x14ac:dyDescent="0.2">
      <c r="A15" s="310" t="s">
        <v>175</v>
      </c>
      <c r="B15" s="311" t="s">
        <v>143</v>
      </c>
      <c r="C15" s="312" t="s">
        <v>144</v>
      </c>
      <c r="D15" s="9" t="s">
        <v>28</v>
      </c>
      <c r="E15" s="16"/>
      <c r="F15" s="313"/>
      <c r="G15" s="16"/>
      <c r="H15" s="292"/>
    </row>
    <row r="16" spans="1:8" x14ac:dyDescent="0.2">
      <c r="A16" s="310" t="s">
        <v>176</v>
      </c>
      <c r="B16" s="311" t="s">
        <v>145</v>
      </c>
      <c r="C16" s="312" t="s">
        <v>146</v>
      </c>
      <c r="D16" s="9" t="s">
        <v>28</v>
      </c>
      <c r="E16" s="16"/>
      <c r="F16" s="313"/>
      <c r="G16" s="16"/>
      <c r="H16" s="292"/>
    </row>
    <row r="17" spans="1:8" x14ac:dyDescent="0.2">
      <c r="A17" s="310" t="s">
        <v>177</v>
      </c>
      <c r="B17" s="311" t="s">
        <v>147</v>
      </c>
      <c r="C17" s="312" t="s">
        <v>148</v>
      </c>
      <c r="D17" s="9" t="s">
        <v>28</v>
      </c>
      <c r="E17" s="16"/>
      <c r="F17" s="313"/>
      <c r="G17" s="16"/>
      <c r="H17" s="292"/>
    </row>
    <row r="18" spans="1:8" x14ac:dyDescent="0.2">
      <c r="A18" s="310" t="s">
        <v>178</v>
      </c>
      <c r="B18" s="311" t="s">
        <v>149</v>
      </c>
      <c r="C18" s="312" t="s">
        <v>150</v>
      </c>
      <c r="D18" s="9" t="s">
        <v>28</v>
      </c>
      <c r="E18" s="16"/>
      <c r="F18" s="313"/>
      <c r="G18" s="16"/>
      <c r="H18" s="292"/>
    </row>
    <row r="19" spans="1:8" x14ac:dyDescent="0.2">
      <c r="A19" s="310" t="s">
        <v>179</v>
      </c>
      <c r="B19" s="311" t="s">
        <v>151</v>
      </c>
      <c r="C19" s="312" t="s">
        <v>152</v>
      </c>
      <c r="D19" s="9" t="s">
        <v>28</v>
      </c>
      <c r="E19" s="16"/>
      <c r="F19" s="313"/>
      <c r="G19" s="16"/>
      <c r="H19" s="292"/>
    </row>
    <row r="20" spans="1:8" x14ac:dyDescent="0.2">
      <c r="A20" s="310" t="s">
        <v>180</v>
      </c>
      <c r="B20" s="311" t="s">
        <v>153</v>
      </c>
      <c r="C20" s="312" t="s">
        <v>154</v>
      </c>
      <c r="D20" s="9" t="s">
        <v>28</v>
      </c>
      <c r="E20" s="16"/>
      <c r="F20" s="313"/>
      <c r="G20" s="16"/>
      <c r="H20" s="292"/>
    </row>
    <row r="21" spans="1:8" x14ac:dyDescent="0.2">
      <c r="A21" s="310" t="s">
        <v>181</v>
      </c>
      <c r="B21" s="311" t="s">
        <v>153</v>
      </c>
      <c r="C21" s="312" t="s">
        <v>155</v>
      </c>
      <c r="D21" s="9" t="s">
        <v>28</v>
      </c>
      <c r="E21" s="16"/>
      <c r="F21" s="313"/>
      <c r="G21" s="16"/>
      <c r="H21" s="292"/>
    </row>
    <row r="22" spans="1:8" x14ac:dyDescent="0.2">
      <c r="A22" s="310" t="s">
        <v>182</v>
      </c>
      <c r="B22" s="311" t="s">
        <v>153</v>
      </c>
      <c r="C22" s="312" t="s">
        <v>156</v>
      </c>
      <c r="D22" s="9" t="s">
        <v>28</v>
      </c>
      <c r="E22" s="16"/>
      <c r="F22" s="313"/>
      <c r="G22" s="16"/>
      <c r="H22" s="292"/>
    </row>
    <row r="23" spans="1:8" x14ac:dyDescent="0.2">
      <c r="A23" s="310" t="s">
        <v>183</v>
      </c>
      <c r="B23" s="311" t="s">
        <v>157</v>
      </c>
      <c r="C23" s="312" t="s">
        <v>158</v>
      </c>
      <c r="D23" s="9" t="s">
        <v>28</v>
      </c>
      <c r="E23" s="16"/>
      <c r="F23" s="313"/>
      <c r="G23" s="16"/>
      <c r="H23" s="292"/>
    </row>
    <row r="24" spans="1:8" x14ac:dyDescent="0.2">
      <c r="A24" s="310" t="s">
        <v>184</v>
      </c>
      <c r="B24" s="311" t="s">
        <v>157</v>
      </c>
      <c r="C24" s="312" t="s">
        <v>159</v>
      </c>
      <c r="D24" s="9" t="s">
        <v>28</v>
      </c>
      <c r="E24" s="16"/>
      <c r="F24" s="313"/>
      <c r="G24" s="16"/>
      <c r="H24" s="292"/>
    </row>
    <row r="25" spans="1:8" x14ac:dyDescent="0.2">
      <c r="A25" s="310" t="s">
        <v>185</v>
      </c>
      <c r="B25" s="311" t="s">
        <v>160</v>
      </c>
      <c r="C25" s="312" t="s">
        <v>161</v>
      </c>
      <c r="D25" s="9" t="s">
        <v>28</v>
      </c>
      <c r="E25" s="16"/>
      <c r="F25" s="313"/>
      <c r="G25" s="16"/>
      <c r="H25" s="292"/>
    </row>
    <row r="26" spans="1:8" x14ac:dyDescent="0.2">
      <c r="A26" s="310" t="s">
        <v>186</v>
      </c>
      <c r="B26" s="311" t="s">
        <v>157</v>
      </c>
      <c r="C26" s="312" t="s">
        <v>162</v>
      </c>
      <c r="D26" s="9" t="s">
        <v>28</v>
      </c>
      <c r="E26" s="16"/>
      <c r="F26" s="313"/>
      <c r="G26" s="16"/>
      <c r="H26" s="292"/>
    </row>
    <row r="27" spans="1:8" x14ac:dyDescent="0.2">
      <c r="A27" s="310" t="s">
        <v>187</v>
      </c>
      <c r="B27" s="311" t="s">
        <v>163</v>
      </c>
      <c r="C27" s="312" t="s">
        <v>164</v>
      </c>
      <c r="D27" s="9" t="s">
        <v>28</v>
      </c>
      <c r="E27" s="16"/>
      <c r="F27" s="313"/>
      <c r="G27" s="16"/>
      <c r="H27" s="292"/>
    </row>
    <row r="28" spans="1:8" x14ac:dyDescent="0.2">
      <c r="A28" s="310" t="s">
        <v>188</v>
      </c>
      <c r="B28" s="311" t="s">
        <v>163</v>
      </c>
      <c r="C28" s="312" t="s">
        <v>165</v>
      </c>
      <c r="D28" s="9" t="s">
        <v>28</v>
      </c>
      <c r="E28" s="16"/>
      <c r="F28" s="313"/>
      <c r="G28" s="16"/>
      <c r="H28" s="292"/>
    </row>
    <row r="29" spans="1:8" x14ac:dyDescent="0.2">
      <c r="A29" s="310" t="s">
        <v>189</v>
      </c>
      <c r="B29" s="311" t="s">
        <v>163</v>
      </c>
      <c r="C29" s="312" t="s">
        <v>166</v>
      </c>
      <c r="D29" s="9" t="s">
        <v>28</v>
      </c>
      <c r="E29" s="16"/>
      <c r="F29" s="313"/>
      <c r="G29" s="16"/>
      <c r="H29" s="292"/>
    </row>
    <row r="30" spans="1:8" ht="12.75" thickBot="1" x14ac:dyDescent="0.25">
      <c r="A30" s="314" t="s">
        <v>190</v>
      </c>
      <c r="B30" s="315" t="s">
        <v>163</v>
      </c>
      <c r="C30" s="316" t="s">
        <v>167</v>
      </c>
      <c r="D30" s="6" t="s">
        <v>28</v>
      </c>
      <c r="E30" s="17"/>
      <c r="F30" s="317"/>
      <c r="G30" s="17"/>
      <c r="H30" s="292"/>
    </row>
  </sheetData>
  <pageMargins left="0.7" right="0.7" top="0.75" bottom="0.75" header="0.3" footer="0.3"/>
  <pageSetup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B976-07B3-419F-A15F-DC14EA5C1C98}">
  <dimension ref="A1:F9"/>
  <sheetViews>
    <sheetView view="pageBreakPreview" zoomScaleNormal="100" zoomScaleSheetLayoutView="100" workbookViewId="0">
      <selection activeCell="B6" sqref="B6"/>
    </sheetView>
  </sheetViews>
  <sheetFormatPr defaultColWidth="8.7109375" defaultRowHeight="15.75" x14ac:dyDescent="0.25"/>
  <cols>
    <col min="1" max="1" width="8.7109375" style="421"/>
    <col min="2" max="2" width="48.28515625" style="421" customWidth="1"/>
    <col min="3" max="3" width="17" style="421" customWidth="1"/>
    <col min="4" max="4" width="13.7109375" style="421" customWidth="1"/>
    <col min="5" max="5" width="13.42578125" style="421" customWidth="1"/>
    <col min="6" max="6" width="15.28515625" style="421" customWidth="1"/>
    <col min="7" max="16384" width="8.7109375" style="421"/>
  </cols>
  <sheetData>
    <row r="1" spans="1:6" ht="16.5" thickBot="1" x14ac:dyDescent="0.3">
      <c r="A1" s="417">
        <v>1</v>
      </c>
      <c r="B1" s="418" t="s">
        <v>229</v>
      </c>
      <c r="C1" s="419" t="s">
        <v>230</v>
      </c>
      <c r="D1" s="419" t="s">
        <v>231</v>
      </c>
      <c r="E1" s="419" t="s">
        <v>232</v>
      </c>
      <c r="F1" s="420" t="s">
        <v>233</v>
      </c>
    </row>
    <row r="2" spans="1:6" x14ac:dyDescent="0.25">
      <c r="A2" s="422">
        <v>1.1000000000000001</v>
      </c>
      <c r="B2" s="423" t="s">
        <v>234</v>
      </c>
      <c r="C2" s="424" t="s">
        <v>235</v>
      </c>
      <c r="D2" s="425"/>
      <c r="E2" s="426"/>
      <c r="F2" s="427"/>
    </row>
    <row r="3" spans="1:6" x14ac:dyDescent="0.25">
      <c r="A3" s="428">
        <v>1.2</v>
      </c>
      <c r="B3" s="429" t="s">
        <v>236</v>
      </c>
      <c r="C3" s="430" t="s">
        <v>235</v>
      </c>
      <c r="D3" s="431"/>
      <c r="E3" s="432"/>
      <c r="F3" s="433"/>
    </row>
    <row r="4" spans="1:6" x14ac:dyDescent="0.25">
      <c r="A4" s="428">
        <v>1.3</v>
      </c>
      <c r="B4" s="429" t="s">
        <v>237</v>
      </c>
      <c r="C4" s="430" t="s">
        <v>235</v>
      </c>
      <c r="D4" s="431"/>
      <c r="E4" s="432"/>
      <c r="F4" s="433"/>
    </row>
    <row r="5" spans="1:6" x14ac:dyDescent="0.25">
      <c r="A5" s="428">
        <v>1.4</v>
      </c>
      <c r="B5" s="429" t="s">
        <v>238</v>
      </c>
      <c r="C5" s="430" t="s">
        <v>235</v>
      </c>
      <c r="D5" s="431"/>
      <c r="E5" s="432"/>
      <c r="F5" s="433"/>
    </row>
    <row r="6" spans="1:6" x14ac:dyDescent="0.25">
      <c r="A6" s="428">
        <v>1.5</v>
      </c>
      <c r="B6" s="429" t="s">
        <v>239</v>
      </c>
      <c r="C6" s="430" t="s">
        <v>235</v>
      </c>
      <c r="D6" s="431"/>
      <c r="E6" s="432"/>
      <c r="F6" s="433"/>
    </row>
    <row r="7" spans="1:6" x14ac:dyDescent="0.25">
      <c r="A7" s="434">
        <v>1.6</v>
      </c>
      <c r="B7" s="435" t="s">
        <v>240</v>
      </c>
      <c r="C7" s="436" t="s">
        <v>235</v>
      </c>
      <c r="D7" s="437"/>
      <c r="E7" s="438"/>
      <c r="F7" s="439"/>
    </row>
    <row r="8" spans="1:6" ht="16.5" thickBot="1" x14ac:dyDescent="0.3">
      <c r="A8" s="440">
        <v>1.7</v>
      </c>
      <c r="B8" s="429" t="s">
        <v>241</v>
      </c>
      <c r="C8" s="430" t="s">
        <v>242</v>
      </c>
      <c r="D8" s="441"/>
      <c r="E8" s="442"/>
      <c r="F8" s="443"/>
    </row>
    <row r="9" spans="1:6" ht="16.5" thickBot="1" x14ac:dyDescent="0.3">
      <c r="A9" s="444"/>
      <c r="B9" s="418" t="s">
        <v>243</v>
      </c>
      <c r="C9" s="445"/>
      <c r="D9" s="445"/>
      <c r="E9" s="445"/>
      <c r="F9" s="446">
        <f>SUM(F2:F7)</f>
        <v>0</v>
      </c>
    </row>
  </sheetData>
  <pageMargins left="0.7" right="0.7" top="0.75" bottom="0.75" header="0.3" footer="0.3"/>
  <pageSetup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943ED-9A14-4A1D-ABD6-FBFB2A6006DC}">
  <dimension ref="A1:J523"/>
  <sheetViews>
    <sheetView view="pageBreakPreview" topLeftCell="A409" zoomScale="60" zoomScaleNormal="100" workbookViewId="0">
      <selection activeCell="E522" sqref="E522"/>
    </sheetView>
  </sheetViews>
  <sheetFormatPr defaultColWidth="8.7109375" defaultRowHeight="18.75" x14ac:dyDescent="0.3"/>
  <cols>
    <col min="1" max="1" width="8.7109375" style="36"/>
    <col min="2" max="2" width="13.140625" style="36" customWidth="1"/>
    <col min="3" max="3" width="51.85546875" style="36" customWidth="1"/>
    <col min="4" max="4" width="17.7109375" style="36" customWidth="1"/>
    <col min="5" max="5" width="30.7109375" style="36" customWidth="1"/>
    <col min="6" max="6" width="45.7109375" style="36" customWidth="1"/>
    <col min="7" max="16384" width="8.7109375" style="36"/>
  </cols>
  <sheetData>
    <row r="1" spans="2:6" ht="19.5" thickBot="1" x14ac:dyDescent="0.35"/>
    <row r="2" spans="2:6" ht="18.399999999999999" customHeight="1" x14ac:dyDescent="0.3">
      <c r="B2" s="511" t="s">
        <v>487</v>
      </c>
      <c r="C2" s="512"/>
      <c r="D2" s="513"/>
    </row>
    <row r="3" spans="2:6" ht="19.149999999999999" customHeight="1" thickBot="1" x14ac:dyDescent="0.35">
      <c r="B3" s="514"/>
      <c r="C3" s="515"/>
      <c r="D3" s="516"/>
    </row>
    <row r="4" spans="2:6" ht="19.149999999999999" customHeight="1" x14ac:dyDescent="0.35">
      <c r="B4" s="194"/>
      <c r="C4" s="194"/>
      <c r="D4" s="194"/>
    </row>
    <row r="5" spans="2:6" ht="19.5" thickBot="1" x14ac:dyDescent="0.35"/>
    <row r="6" spans="2:6" ht="19.5" thickBot="1" x14ac:dyDescent="0.35">
      <c r="B6" s="517" t="s">
        <v>286</v>
      </c>
      <c r="C6" s="37" t="s">
        <v>280</v>
      </c>
      <c r="D6" s="37" t="s">
        <v>282</v>
      </c>
      <c r="E6" s="38" t="s">
        <v>490</v>
      </c>
      <c r="F6" s="39" t="s">
        <v>2</v>
      </c>
    </row>
    <row r="7" spans="2:6" ht="19.5" thickBot="1" x14ac:dyDescent="0.35">
      <c r="B7" s="518"/>
      <c r="C7" s="162" t="s">
        <v>287</v>
      </c>
      <c r="D7" s="54">
        <v>0.85</v>
      </c>
      <c r="E7" s="163" t="s">
        <v>491</v>
      </c>
      <c r="F7" s="144" t="s">
        <v>286</v>
      </c>
    </row>
    <row r="8" spans="2:6" ht="19.5" thickBot="1" x14ac:dyDescent="0.35">
      <c r="B8" s="518"/>
    </row>
    <row r="9" spans="2:6" ht="19.5" thickBot="1" x14ac:dyDescent="0.35">
      <c r="B9" s="518"/>
      <c r="C9" s="37" t="s">
        <v>284</v>
      </c>
      <c r="D9" s="240">
        <v>0.85</v>
      </c>
      <c r="E9" s="37" t="s">
        <v>285</v>
      </c>
      <c r="F9" s="56"/>
    </row>
    <row r="11" spans="2:6" ht="19.5" thickBot="1" x14ac:dyDescent="0.35"/>
    <row r="12" spans="2:6" ht="19.149999999999999" customHeight="1" thickBot="1" x14ac:dyDescent="0.35">
      <c r="B12" s="508" t="s">
        <v>444</v>
      </c>
      <c r="C12" s="56" t="s">
        <v>280</v>
      </c>
      <c r="D12" s="37" t="s">
        <v>282</v>
      </c>
      <c r="E12" s="53" t="s">
        <v>490</v>
      </c>
      <c r="F12" s="47" t="s">
        <v>2</v>
      </c>
    </row>
    <row r="13" spans="2:6" x14ac:dyDescent="0.3">
      <c r="B13" s="509"/>
      <c r="C13" s="89" t="s">
        <v>489</v>
      </c>
      <c r="D13" s="196">
        <v>0.15</v>
      </c>
      <c r="E13" s="179"/>
      <c r="F13" s="195"/>
    </row>
    <row r="14" spans="2:6" ht="19.5" thickBot="1" x14ac:dyDescent="0.35">
      <c r="B14" s="509"/>
      <c r="C14" s="68" t="s">
        <v>446</v>
      </c>
      <c r="D14" s="156">
        <v>0.85</v>
      </c>
      <c r="E14" s="42" t="s">
        <v>447</v>
      </c>
      <c r="F14" s="51" t="s">
        <v>444</v>
      </c>
    </row>
    <row r="15" spans="2:6" ht="19.5" thickBot="1" x14ac:dyDescent="0.35">
      <c r="B15" s="509"/>
      <c r="C15" s="60"/>
      <c r="D15" s="201">
        <f>SUM(D13:D14)</f>
        <v>1</v>
      </c>
      <c r="E15" s="60"/>
      <c r="F15" s="57"/>
    </row>
    <row r="16" spans="2:6" ht="19.5" thickBot="1" x14ac:dyDescent="0.35">
      <c r="B16" s="509"/>
      <c r="C16" s="60"/>
      <c r="D16" s="154"/>
      <c r="E16" s="60"/>
      <c r="F16" s="57"/>
    </row>
    <row r="17" spans="2:6" ht="19.5" thickBot="1" x14ac:dyDescent="0.35">
      <c r="B17" s="510"/>
      <c r="C17" s="56" t="s">
        <v>284</v>
      </c>
      <c r="D17" s="238">
        <v>0.85</v>
      </c>
      <c r="E17" s="37" t="s">
        <v>314</v>
      </c>
      <c r="F17" s="37" t="s">
        <v>315</v>
      </c>
    </row>
    <row r="18" spans="2:6" x14ac:dyDescent="0.3">
      <c r="B18" s="58"/>
      <c r="D18" s="154"/>
    </row>
    <row r="19" spans="2:6" x14ac:dyDescent="0.3">
      <c r="B19" s="58"/>
    </row>
    <row r="20" spans="2:6" ht="19.5" thickBot="1" x14ac:dyDescent="0.35"/>
    <row r="21" spans="2:6" ht="19.5" thickBot="1" x14ac:dyDescent="0.35">
      <c r="B21" s="508" t="s">
        <v>288</v>
      </c>
      <c r="C21" s="79" t="s">
        <v>280</v>
      </c>
      <c r="D21" s="44" t="s">
        <v>282</v>
      </c>
      <c r="E21" s="53" t="s">
        <v>490</v>
      </c>
      <c r="F21" s="39" t="s">
        <v>2</v>
      </c>
    </row>
    <row r="22" spans="2:6" x14ac:dyDescent="0.3">
      <c r="B22" s="509"/>
      <c r="C22" s="89" t="s">
        <v>289</v>
      </c>
      <c r="D22" s="196">
        <v>0.15</v>
      </c>
      <c r="E22" s="179"/>
      <c r="F22" s="195"/>
    </row>
    <row r="23" spans="2:6" ht="19.5" thickBot="1" x14ac:dyDescent="0.35">
      <c r="B23" s="509"/>
      <c r="C23" s="70" t="s">
        <v>288</v>
      </c>
      <c r="D23" s="203">
        <v>0.85</v>
      </c>
      <c r="E23" s="117" t="s">
        <v>445</v>
      </c>
      <c r="F23" s="87"/>
    </row>
    <row r="24" spans="2:6" ht="19.5" thickBot="1" x14ac:dyDescent="0.35">
      <c r="B24" s="509"/>
      <c r="C24" s="50"/>
      <c r="D24" s="201">
        <f>SUM(D22:D23)</f>
        <v>1</v>
      </c>
      <c r="E24" s="91"/>
      <c r="F24" s="56"/>
    </row>
    <row r="25" spans="2:6" ht="19.5" thickBot="1" x14ac:dyDescent="0.35">
      <c r="B25" s="509"/>
      <c r="C25" s="60"/>
      <c r="D25" s="154"/>
      <c r="E25" s="60"/>
      <c r="F25" s="57"/>
    </row>
    <row r="26" spans="2:6" ht="19.5" thickBot="1" x14ac:dyDescent="0.35">
      <c r="B26" s="510"/>
      <c r="C26" s="37" t="s">
        <v>284</v>
      </c>
      <c r="D26" s="238">
        <v>0.85</v>
      </c>
      <c r="E26" s="118" t="s">
        <v>491</v>
      </c>
      <c r="F26" s="193"/>
    </row>
    <row r="27" spans="2:6" x14ac:dyDescent="0.3">
      <c r="D27" s="239"/>
    </row>
    <row r="28" spans="2:6" x14ac:dyDescent="0.3">
      <c r="D28" s="239"/>
    </row>
    <row r="29" spans="2:6" ht="19.5" thickBot="1" x14ac:dyDescent="0.35"/>
    <row r="30" spans="2:6" ht="19.149999999999999" customHeight="1" thickBot="1" x14ac:dyDescent="0.35">
      <c r="B30" s="508" t="s">
        <v>456</v>
      </c>
      <c r="C30" s="47" t="s">
        <v>280</v>
      </c>
      <c r="D30" s="47" t="s">
        <v>282</v>
      </c>
      <c r="E30" s="53" t="s">
        <v>490</v>
      </c>
      <c r="F30" s="95" t="s">
        <v>2</v>
      </c>
    </row>
    <row r="31" spans="2:6" x14ac:dyDescent="0.3">
      <c r="B31" s="509"/>
      <c r="C31" s="189" t="s">
        <v>489</v>
      </c>
      <c r="D31" s="196">
        <v>0.15</v>
      </c>
      <c r="E31" s="179"/>
      <c r="F31" s="195"/>
    </row>
    <row r="32" spans="2:6" ht="19.5" thickBot="1" x14ac:dyDescent="0.35">
      <c r="B32" s="509"/>
      <c r="C32" s="167" t="s">
        <v>454</v>
      </c>
      <c r="D32" s="156">
        <v>0.85</v>
      </c>
      <c r="E32" s="191" t="s">
        <v>3</v>
      </c>
      <c r="F32" s="204" t="s">
        <v>455</v>
      </c>
    </row>
    <row r="33" spans="2:6" ht="19.5" thickBot="1" x14ac:dyDescent="0.35">
      <c r="B33" s="509"/>
      <c r="C33" s="209"/>
      <c r="D33" s="201">
        <f>SUM(D31:D32)</f>
        <v>1</v>
      </c>
      <c r="E33" s="210"/>
      <c r="F33" s="211"/>
    </row>
    <row r="34" spans="2:6" ht="19.5" thickBot="1" x14ac:dyDescent="0.35">
      <c r="B34" s="510"/>
      <c r="C34" s="37" t="s">
        <v>284</v>
      </c>
      <c r="D34" s="238">
        <v>0.85</v>
      </c>
      <c r="E34" s="118" t="s">
        <v>491</v>
      </c>
      <c r="F34" s="193"/>
    </row>
    <row r="35" spans="2:6" x14ac:dyDescent="0.3">
      <c r="B35" s="52"/>
    </row>
    <row r="36" spans="2:6" ht="19.5" thickBot="1" x14ac:dyDescent="0.35">
      <c r="B36" s="52"/>
    </row>
    <row r="37" spans="2:6" ht="19.5" thickBot="1" x14ac:dyDescent="0.35">
      <c r="B37" s="508" t="s">
        <v>457</v>
      </c>
      <c r="C37" s="47" t="s">
        <v>280</v>
      </c>
      <c r="D37" s="47" t="s">
        <v>282</v>
      </c>
      <c r="E37" s="53" t="s">
        <v>283</v>
      </c>
      <c r="F37" s="47" t="s">
        <v>2</v>
      </c>
    </row>
    <row r="38" spans="2:6" x14ac:dyDescent="0.3">
      <c r="B38" s="509"/>
      <c r="C38" s="189" t="s">
        <v>289</v>
      </c>
      <c r="D38" s="207">
        <v>0.15</v>
      </c>
      <c r="E38" s="179"/>
      <c r="F38" s="195"/>
    </row>
    <row r="39" spans="2:6" x14ac:dyDescent="0.3">
      <c r="B39" s="509"/>
      <c r="C39" s="167" t="s">
        <v>457</v>
      </c>
      <c r="D39" s="156">
        <v>0.8</v>
      </c>
      <c r="E39" s="48" t="s">
        <v>458</v>
      </c>
      <c r="F39" s="51" t="s">
        <v>457</v>
      </c>
    </row>
    <row r="40" spans="2:6" ht="19.5" thickBot="1" x14ac:dyDescent="0.35">
      <c r="B40" s="509"/>
      <c r="C40" s="167" t="s">
        <v>459</v>
      </c>
      <c r="D40" s="156">
        <v>0.05</v>
      </c>
      <c r="E40" s="48" t="s">
        <v>458</v>
      </c>
      <c r="F40" s="51" t="s">
        <v>457</v>
      </c>
    </row>
    <row r="41" spans="2:6" ht="19.5" thickBot="1" x14ac:dyDescent="0.35">
      <c r="B41" s="509"/>
      <c r="C41" s="209"/>
      <c r="D41" s="201">
        <f>SUM(D38:D40)</f>
        <v>1</v>
      </c>
      <c r="E41" s="210"/>
      <c r="F41" s="211"/>
    </row>
    <row r="42" spans="2:6" ht="19.5" thickBot="1" x14ac:dyDescent="0.35">
      <c r="B42" s="510"/>
      <c r="C42" s="37" t="s">
        <v>284</v>
      </c>
      <c r="D42" s="238">
        <v>0.85</v>
      </c>
      <c r="E42" s="118" t="s">
        <v>491</v>
      </c>
      <c r="F42" s="193"/>
    </row>
    <row r="43" spans="2:6" x14ac:dyDescent="0.3">
      <c r="B43" s="52"/>
      <c r="D43" s="239"/>
    </row>
    <row r="44" spans="2:6" ht="19.5" thickBot="1" x14ac:dyDescent="0.35">
      <c r="B44" s="52"/>
      <c r="D44" s="239"/>
    </row>
    <row r="45" spans="2:6" ht="19.149999999999999" customHeight="1" thickBot="1" x14ac:dyDescent="0.35">
      <c r="B45" s="508" t="s">
        <v>460</v>
      </c>
      <c r="C45" s="47" t="s">
        <v>280</v>
      </c>
      <c r="D45" s="47" t="s">
        <v>282</v>
      </c>
      <c r="E45" s="38" t="s">
        <v>283</v>
      </c>
      <c r="F45" s="39" t="s">
        <v>2</v>
      </c>
    </row>
    <row r="46" spans="2:6" x14ac:dyDescent="0.3">
      <c r="B46" s="509"/>
      <c r="C46" s="189" t="s">
        <v>289</v>
      </c>
      <c r="D46" s="207">
        <v>0.15</v>
      </c>
      <c r="E46" s="179"/>
      <c r="F46" s="195"/>
    </row>
    <row r="47" spans="2:6" ht="19.5" thickBot="1" x14ac:dyDescent="0.35">
      <c r="B47" s="509"/>
      <c r="C47" s="167" t="s">
        <v>462</v>
      </c>
      <c r="D47" s="156">
        <v>0.85</v>
      </c>
      <c r="E47" s="42" t="s">
        <v>458</v>
      </c>
      <c r="F47" s="51" t="s">
        <v>512</v>
      </c>
    </row>
    <row r="48" spans="2:6" ht="19.5" thickBot="1" x14ac:dyDescent="0.35">
      <c r="B48" s="509"/>
      <c r="C48" s="209"/>
      <c r="D48" s="201">
        <f>SUM(D46:D47)</f>
        <v>1</v>
      </c>
      <c r="E48" s="210"/>
      <c r="F48" s="211"/>
    </row>
    <row r="49" spans="2:6" ht="19.5" thickBot="1" x14ac:dyDescent="0.35">
      <c r="B49" s="510"/>
      <c r="C49" s="37" t="s">
        <v>284</v>
      </c>
      <c r="D49" s="238">
        <v>0.85</v>
      </c>
      <c r="E49" s="118" t="s">
        <v>491</v>
      </c>
      <c r="F49" s="193"/>
    </row>
    <row r="50" spans="2:6" x14ac:dyDescent="0.3">
      <c r="B50" s="52"/>
    </row>
    <row r="51" spans="2:6" ht="11.65" customHeight="1" thickBot="1" x14ac:dyDescent="0.35">
      <c r="B51" s="58"/>
      <c r="C51" s="59"/>
    </row>
    <row r="52" spans="2:6" ht="19.149999999999999" customHeight="1" thickBot="1" x14ac:dyDescent="0.35">
      <c r="B52" s="508" t="s">
        <v>463</v>
      </c>
      <c r="C52" s="47" t="s">
        <v>280</v>
      </c>
      <c r="D52" s="47" t="s">
        <v>282</v>
      </c>
      <c r="E52" s="38" t="s">
        <v>283</v>
      </c>
      <c r="F52" s="39" t="s">
        <v>2</v>
      </c>
    </row>
    <row r="53" spans="2:6" x14ac:dyDescent="0.3">
      <c r="B53" s="509"/>
      <c r="C53" s="189" t="s">
        <v>289</v>
      </c>
      <c r="D53" s="207">
        <v>0.15</v>
      </c>
      <c r="E53" s="179"/>
      <c r="F53" s="195"/>
    </row>
    <row r="54" spans="2:6" ht="19.5" thickBot="1" x14ac:dyDescent="0.35">
      <c r="B54" s="509"/>
      <c r="C54" s="167" t="s">
        <v>465</v>
      </c>
      <c r="D54" s="156">
        <v>0.85</v>
      </c>
      <c r="E54" s="212" t="s">
        <v>464</v>
      </c>
      <c r="F54" s="51"/>
    </row>
    <row r="55" spans="2:6" ht="19.5" thickBot="1" x14ac:dyDescent="0.35">
      <c r="B55" s="509"/>
      <c r="C55" s="192"/>
      <c r="D55" s="201">
        <f>SUM(D53:D54)</f>
        <v>1</v>
      </c>
      <c r="E55" s="118"/>
      <c r="F55" s="193"/>
    </row>
    <row r="56" spans="2:6" ht="33" customHeight="1" thickBot="1" x14ac:dyDescent="0.35">
      <c r="B56" s="510"/>
      <c r="C56" s="37" t="s">
        <v>284</v>
      </c>
      <c r="D56" s="238">
        <v>0.85</v>
      </c>
      <c r="E56" s="118" t="s">
        <v>491</v>
      </c>
      <c r="F56" s="193"/>
    </row>
    <row r="57" spans="2:6" x14ac:dyDescent="0.3">
      <c r="B57" s="52"/>
      <c r="D57" s="154"/>
    </row>
    <row r="58" spans="2:6" ht="19.5" thickBot="1" x14ac:dyDescent="0.35">
      <c r="B58" s="52"/>
    </row>
    <row r="59" spans="2:6" ht="19.149999999999999" customHeight="1" thickBot="1" x14ac:dyDescent="0.35">
      <c r="B59" s="508" t="s">
        <v>466</v>
      </c>
      <c r="C59" s="47" t="s">
        <v>280</v>
      </c>
      <c r="D59" s="47" t="s">
        <v>282</v>
      </c>
      <c r="E59" s="53" t="s">
        <v>283</v>
      </c>
      <c r="F59" s="47" t="s">
        <v>2</v>
      </c>
    </row>
    <row r="60" spans="2:6" ht="19.5" thickBot="1" x14ac:dyDescent="0.35">
      <c r="B60" s="509"/>
      <c r="C60" s="189" t="s">
        <v>289</v>
      </c>
      <c r="D60" s="207">
        <v>0.15</v>
      </c>
      <c r="E60" s="179"/>
      <c r="F60" s="195"/>
    </row>
    <row r="61" spans="2:6" ht="19.5" thickBot="1" x14ac:dyDescent="0.35">
      <c r="B61" s="509"/>
      <c r="C61" s="37" t="s">
        <v>466</v>
      </c>
      <c r="D61" s="205">
        <v>0.85</v>
      </c>
      <c r="E61" s="213" t="s">
        <v>458</v>
      </c>
      <c r="F61" s="37" t="s">
        <v>466</v>
      </c>
    </row>
    <row r="62" spans="2:6" ht="19.5" thickBot="1" x14ac:dyDescent="0.35">
      <c r="B62" s="509"/>
      <c r="C62" s="192"/>
      <c r="D62" s="201">
        <f>SUM(D60:D61)</f>
        <v>1</v>
      </c>
      <c r="E62" s="118"/>
      <c r="F62" s="193"/>
    </row>
    <row r="63" spans="2:6" ht="19.5" thickBot="1" x14ac:dyDescent="0.35">
      <c r="B63" s="510"/>
      <c r="C63" s="37" t="s">
        <v>284</v>
      </c>
      <c r="D63" s="238">
        <v>0.85</v>
      </c>
      <c r="E63" s="118" t="s">
        <v>491</v>
      </c>
      <c r="F63" s="193"/>
    </row>
    <row r="64" spans="2:6" ht="19.5" hidden="1" thickBot="1" x14ac:dyDescent="0.35">
      <c r="B64" s="517" t="s">
        <v>468</v>
      </c>
      <c r="C64" s="47" t="s">
        <v>280</v>
      </c>
      <c r="D64" s="47" t="s">
        <v>282</v>
      </c>
      <c r="E64" s="53" t="s">
        <v>283</v>
      </c>
      <c r="F64" s="47" t="s">
        <v>2</v>
      </c>
    </row>
    <row r="65" spans="2:6" ht="19.5" hidden="1" thickBot="1" x14ac:dyDescent="0.35">
      <c r="B65" s="518"/>
      <c r="C65" s="37" t="s">
        <v>467</v>
      </c>
      <c r="D65" s="54">
        <v>0.85</v>
      </c>
      <c r="E65" s="55" t="s">
        <v>488</v>
      </c>
      <c r="F65" s="37" t="s">
        <v>467</v>
      </c>
    </row>
    <row r="66" spans="2:6" hidden="1" x14ac:dyDescent="0.3">
      <c r="B66" s="518"/>
    </row>
    <row r="67" spans="2:6" ht="19.5" hidden="1" thickBot="1" x14ac:dyDescent="0.35">
      <c r="B67" s="519"/>
      <c r="C67" s="37" t="s">
        <v>284</v>
      </c>
      <c r="E67" s="37" t="s">
        <v>314</v>
      </c>
      <c r="F67" s="37" t="s">
        <v>315</v>
      </c>
    </row>
    <row r="68" spans="2:6" hidden="1" x14ac:dyDescent="0.3">
      <c r="B68" s="52"/>
    </row>
    <row r="69" spans="2:6" x14ac:dyDescent="0.3">
      <c r="B69" s="52"/>
    </row>
    <row r="70" spans="2:6" ht="19.5" thickBot="1" x14ac:dyDescent="0.35">
      <c r="B70" s="52"/>
    </row>
    <row r="71" spans="2:6" ht="19.149999999999999" customHeight="1" thickBot="1" x14ac:dyDescent="0.35">
      <c r="B71" s="508" t="s">
        <v>485</v>
      </c>
      <c r="C71" s="47" t="s">
        <v>280</v>
      </c>
      <c r="D71" s="47" t="s">
        <v>282</v>
      </c>
      <c r="E71" s="53" t="s">
        <v>283</v>
      </c>
      <c r="F71" s="47" t="s">
        <v>2</v>
      </c>
    </row>
    <row r="72" spans="2:6" ht="19.5" thickBot="1" x14ac:dyDescent="0.35">
      <c r="B72" s="509"/>
      <c r="C72" s="189" t="s">
        <v>289</v>
      </c>
      <c r="D72" s="207">
        <v>0.15</v>
      </c>
      <c r="E72" s="179"/>
      <c r="F72" s="195"/>
    </row>
    <row r="73" spans="2:6" ht="19.5" thickBot="1" x14ac:dyDescent="0.35">
      <c r="B73" s="509"/>
      <c r="C73" s="37" t="s">
        <v>485</v>
      </c>
      <c r="D73" s="205">
        <v>0.85</v>
      </c>
      <c r="E73" s="213" t="s">
        <v>494</v>
      </c>
      <c r="F73" s="37" t="s">
        <v>486</v>
      </c>
    </row>
    <row r="74" spans="2:6" ht="19.5" thickBot="1" x14ac:dyDescent="0.35">
      <c r="B74" s="510"/>
      <c r="C74" s="192"/>
      <c r="D74" s="201">
        <f>SUM(D71:D73)</f>
        <v>1</v>
      </c>
      <c r="E74" s="118"/>
      <c r="F74" s="193"/>
    </row>
    <row r="75" spans="2:6" ht="19.5" thickBot="1" x14ac:dyDescent="0.35">
      <c r="B75" s="52"/>
      <c r="C75" s="37" t="s">
        <v>284</v>
      </c>
      <c r="D75" s="238">
        <v>0.85</v>
      </c>
      <c r="E75" s="118" t="s">
        <v>491</v>
      </c>
      <c r="F75" s="193"/>
    </row>
    <row r="76" spans="2:6" x14ac:dyDescent="0.3">
      <c r="B76" s="52"/>
      <c r="D76" s="239"/>
    </row>
    <row r="77" spans="2:6" ht="19.5" thickBot="1" x14ac:dyDescent="0.35"/>
    <row r="78" spans="2:6" ht="19.5" thickBot="1" x14ac:dyDescent="0.35">
      <c r="C78" s="47" t="s">
        <v>290</v>
      </c>
      <c r="D78" s="56"/>
    </row>
    <row r="79" spans="2:6" ht="19.5" thickBot="1" x14ac:dyDescent="0.35">
      <c r="B79" s="508" t="s">
        <v>442</v>
      </c>
      <c r="C79" s="61" t="s">
        <v>280</v>
      </c>
      <c r="D79" s="63" t="s">
        <v>282</v>
      </c>
      <c r="E79" s="37" t="s">
        <v>283</v>
      </c>
      <c r="F79" s="56" t="s">
        <v>2</v>
      </c>
    </row>
    <row r="80" spans="2:6" ht="19.5" thickBot="1" x14ac:dyDescent="0.35">
      <c r="B80" s="509"/>
      <c r="C80" s="61" t="s">
        <v>291</v>
      </c>
      <c r="D80" s="64">
        <v>0.85</v>
      </c>
      <c r="E80" s="34"/>
      <c r="F80" s="41"/>
    </row>
    <row r="81" spans="2:10" x14ac:dyDescent="0.3">
      <c r="B81" s="509"/>
      <c r="C81" s="65" t="s">
        <v>292</v>
      </c>
      <c r="D81" s="66">
        <v>0.29873824271621935</v>
      </c>
      <c r="E81" s="67" t="s">
        <v>293</v>
      </c>
      <c r="F81" s="67" t="s">
        <v>294</v>
      </c>
    </row>
    <row r="82" spans="2:10" x14ac:dyDescent="0.3">
      <c r="B82" s="509"/>
      <c r="C82" s="68" t="s">
        <v>295</v>
      </c>
      <c r="D82" s="69">
        <v>1.5892406515255791E-2</v>
      </c>
      <c r="E82" s="67" t="s">
        <v>293</v>
      </c>
      <c r="F82" s="67" t="s">
        <v>296</v>
      </c>
    </row>
    <row r="83" spans="2:10" x14ac:dyDescent="0.3">
      <c r="B83" s="509"/>
      <c r="C83" s="68" t="s">
        <v>297</v>
      </c>
      <c r="D83" s="69">
        <v>7.3124569855471444E-2</v>
      </c>
      <c r="E83" s="67" t="s">
        <v>293</v>
      </c>
      <c r="F83" s="67" t="s">
        <v>298</v>
      </c>
    </row>
    <row r="84" spans="2:10" x14ac:dyDescent="0.3">
      <c r="B84" s="509"/>
      <c r="C84" s="68" t="s">
        <v>299</v>
      </c>
      <c r="D84" s="69">
        <v>8.9699472356044967E-3</v>
      </c>
      <c r="E84" s="67" t="s">
        <v>293</v>
      </c>
      <c r="F84" s="67" t="s">
        <v>300</v>
      </c>
    </row>
    <row r="85" spans="2:10" ht="19.5" thickBot="1" x14ac:dyDescent="0.35">
      <c r="B85" s="509"/>
      <c r="C85" s="70" t="s">
        <v>301</v>
      </c>
      <c r="D85" s="71">
        <v>6.3374627208075251E-3</v>
      </c>
      <c r="E85" s="75" t="s">
        <v>293</v>
      </c>
      <c r="F85" s="75" t="s">
        <v>302</v>
      </c>
    </row>
    <row r="86" spans="2:10" ht="19.5" thickBot="1" x14ac:dyDescent="0.35">
      <c r="B86" s="509"/>
      <c r="C86" s="61" t="s">
        <v>303</v>
      </c>
      <c r="D86" s="72">
        <v>0</v>
      </c>
      <c r="E86" s="37"/>
      <c r="F86" s="37"/>
      <c r="J86" s="73"/>
    </row>
    <row r="87" spans="2:10" x14ac:dyDescent="0.3">
      <c r="B87" s="509"/>
      <c r="C87" s="65" t="s">
        <v>304</v>
      </c>
      <c r="D87" s="66">
        <v>8.4239504473503118E-2</v>
      </c>
      <c r="E87" s="74" t="s">
        <v>293</v>
      </c>
      <c r="F87" s="74" t="s">
        <v>305</v>
      </c>
    </row>
    <row r="88" spans="2:10" x14ac:dyDescent="0.3">
      <c r="B88" s="509"/>
      <c r="C88" s="68" t="s">
        <v>295</v>
      </c>
      <c r="D88" s="69">
        <v>1.364991970635467E-3</v>
      </c>
      <c r="E88" s="67" t="s">
        <v>293</v>
      </c>
      <c r="F88" s="67" t="s">
        <v>302</v>
      </c>
    </row>
    <row r="89" spans="2:10" x14ac:dyDescent="0.3">
      <c r="B89" s="509"/>
      <c r="C89" s="68" t="s">
        <v>299</v>
      </c>
      <c r="D89" s="69">
        <v>7.3124569855471449E-3</v>
      </c>
      <c r="E89" s="67" t="s">
        <v>293</v>
      </c>
      <c r="F89" s="67" t="s">
        <v>296</v>
      </c>
    </row>
    <row r="90" spans="2:10" ht="19.5" thickBot="1" x14ac:dyDescent="0.35">
      <c r="B90" s="509"/>
      <c r="C90" s="68" t="s">
        <v>297</v>
      </c>
      <c r="D90" s="71">
        <v>2.583734801559991E-2</v>
      </c>
      <c r="E90" s="75"/>
      <c r="F90" s="75"/>
    </row>
    <row r="91" spans="2:10" ht="19.5" thickBot="1" x14ac:dyDescent="0.35">
      <c r="B91" s="509"/>
      <c r="C91" s="61" t="s">
        <v>306</v>
      </c>
      <c r="D91" s="72"/>
      <c r="E91" s="37"/>
      <c r="F91" s="37"/>
    </row>
    <row r="92" spans="2:10" x14ac:dyDescent="0.3">
      <c r="B92" s="509"/>
      <c r="C92" s="65" t="s">
        <v>304</v>
      </c>
      <c r="D92" s="66">
        <v>0.20309130534526268</v>
      </c>
      <c r="E92" s="74" t="s">
        <v>293</v>
      </c>
      <c r="F92" s="74"/>
    </row>
    <row r="93" spans="2:10" ht="19.5" thickBot="1" x14ac:dyDescent="0.35">
      <c r="B93" s="509"/>
      <c r="C93" s="70" t="s">
        <v>307</v>
      </c>
      <c r="D93" s="71">
        <v>2.0669878412479928E-2</v>
      </c>
      <c r="E93" s="75" t="s">
        <v>293</v>
      </c>
      <c r="F93" s="75" t="s">
        <v>302</v>
      </c>
    </row>
    <row r="94" spans="2:10" ht="19.5" thickBot="1" x14ac:dyDescent="0.35">
      <c r="B94" s="509"/>
      <c r="C94" s="61" t="s">
        <v>308</v>
      </c>
      <c r="D94" s="72">
        <v>0</v>
      </c>
      <c r="E94" s="37"/>
      <c r="F94" s="37"/>
    </row>
    <row r="95" spans="2:10" x14ac:dyDescent="0.3">
      <c r="B95" s="509"/>
      <c r="C95" s="65" t="s">
        <v>309</v>
      </c>
      <c r="D95" s="66">
        <v>9.7499426473961932E-3</v>
      </c>
      <c r="E95" s="74" t="s">
        <v>293</v>
      </c>
      <c r="F95" s="74" t="s">
        <v>300</v>
      </c>
    </row>
    <row r="96" spans="2:10" x14ac:dyDescent="0.3">
      <c r="B96" s="509"/>
      <c r="C96" s="70" t="s">
        <v>310</v>
      </c>
      <c r="D96" s="71">
        <v>4.484973617802248E-2</v>
      </c>
      <c r="E96" s="67" t="s">
        <v>293</v>
      </c>
      <c r="F96" s="75" t="s">
        <v>311</v>
      </c>
    </row>
    <row r="97" spans="2:6" x14ac:dyDescent="0.3">
      <c r="B97" s="509"/>
      <c r="C97" s="68" t="s">
        <v>312</v>
      </c>
      <c r="D97" s="71">
        <v>1.0042440926818079E-2</v>
      </c>
      <c r="E97" s="67" t="s">
        <v>293</v>
      </c>
      <c r="F97" s="67"/>
    </row>
    <row r="98" spans="2:6" ht="19.5" thickBot="1" x14ac:dyDescent="0.35">
      <c r="B98" s="509"/>
      <c r="C98" s="76" t="s">
        <v>313</v>
      </c>
      <c r="D98" s="71">
        <v>3.9779766001376463E-2</v>
      </c>
      <c r="E98" s="67" t="s">
        <v>293</v>
      </c>
      <c r="F98" s="67"/>
    </row>
    <row r="99" spans="2:6" ht="19.5" thickBot="1" x14ac:dyDescent="0.35">
      <c r="B99" s="509"/>
      <c r="C99" s="77"/>
      <c r="D99" s="78">
        <v>0.85</v>
      </c>
      <c r="E99" s="45"/>
      <c r="F99" s="45"/>
    </row>
    <row r="100" spans="2:6" ht="19.5" thickBot="1" x14ac:dyDescent="0.35">
      <c r="B100" s="79"/>
    </row>
    <row r="101" spans="2:6" ht="19.5" thickBot="1" x14ac:dyDescent="0.35">
      <c r="B101" s="49"/>
      <c r="C101" s="37" t="s">
        <v>284</v>
      </c>
      <c r="D101" s="240">
        <v>0.85</v>
      </c>
      <c r="E101" s="37" t="s">
        <v>314</v>
      </c>
      <c r="F101" s="37" t="s">
        <v>315</v>
      </c>
    </row>
    <row r="104" spans="2:6" ht="19.5" thickBot="1" x14ac:dyDescent="0.35"/>
    <row r="105" spans="2:6" ht="19.5" thickBot="1" x14ac:dyDescent="0.35">
      <c r="C105" s="47" t="s">
        <v>290</v>
      </c>
      <c r="D105" s="56"/>
    </row>
    <row r="106" spans="2:6" ht="19.5" thickBot="1" x14ac:dyDescent="0.35">
      <c r="B106" s="508" t="s">
        <v>442</v>
      </c>
      <c r="C106" s="61" t="s">
        <v>280</v>
      </c>
      <c r="D106" s="62" t="s">
        <v>282</v>
      </c>
      <c r="E106" s="37" t="s">
        <v>283</v>
      </c>
      <c r="F106" s="56" t="s">
        <v>2</v>
      </c>
    </row>
    <row r="107" spans="2:6" ht="19.5" thickBot="1" x14ac:dyDescent="0.35">
      <c r="B107" s="509"/>
      <c r="C107" s="61" t="s">
        <v>316</v>
      </c>
      <c r="D107" s="80">
        <v>0.85</v>
      </c>
      <c r="E107" s="81"/>
      <c r="F107" s="37"/>
    </row>
    <row r="108" spans="2:6" ht="19.5" thickBot="1" x14ac:dyDescent="0.35">
      <c r="B108" s="509"/>
      <c r="C108" s="65" t="s">
        <v>292</v>
      </c>
      <c r="D108" s="82">
        <v>0.2354036823145978</v>
      </c>
      <c r="E108" s="83" t="s">
        <v>293</v>
      </c>
      <c r="F108" s="84" t="s">
        <v>294</v>
      </c>
    </row>
    <row r="109" spans="2:6" ht="19.5" thickBot="1" x14ac:dyDescent="0.35">
      <c r="B109" s="509"/>
      <c r="C109" s="61" t="s">
        <v>317</v>
      </c>
      <c r="D109" s="72">
        <v>0</v>
      </c>
      <c r="E109" s="83"/>
      <c r="F109" s="56"/>
    </row>
    <row r="110" spans="2:6" ht="19.5" thickBot="1" x14ac:dyDescent="0.35">
      <c r="B110" s="509"/>
      <c r="C110" s="65" t="s">
        <v>318</v>
      </c>
      <c r="D110" s="82">
        <v>9.6013208302361486E-2</v>
      </c>
      <c r="E110" s="83" t="s">
        <v>293</v>
      </c>
      <c r="F110" s="84" t="s">
        <v>305</v>
      </c>
    </row>
    <row r="111" spans="2:6" ht="19.5" thickBot="1" x14ac:dyDescent="0.35">
      <c r="B111" s="509"/>
      <c r="C111" s="68" t="s">
        <v>307</v>
      </c>
      <c r="D111" s="85">
        <v>3.4264394762422096E-3</v>
      </c>
      <c r="E111" s="83" t="s">
        <v>293</v>
      </c>
      <c r="F111" s="51" t="s">
        <v>302</v>
      </c>
    </row>
    <row r="112" spans="2:6" ht="19.5" thickBot="1" x14ac:dyDescent="0.35">
      <c r="B112" s="509"/>
      <c r="C112" s="61" t="s">
        <v>319</v>
      </c>
      <c r="D112" s="72"/>
      <c r="E112" s="83"/>
      <c r="F112" s="56"/>
    </row>
    <row r="113" spans="2:10" ht="19.5" thickBot="1" x14ac:dyDescent="0.35">
      <c r="B113" s="509"/>
      <c r="C113" s="65" t="s">
        <v>318</v>
      </c>
      <c r="D113" s="82">
        <v>9.6013208302361486E-2</v>
      </c>
      <c r="E113" s="83" t="s">
        <v>293</v>
      </c>
      <c r="F113" s="68" t="s">
        <v>296</v>
      </c>
    </row>
    <row r="114" spans="2:10" ht="19.5" thickBot="1" x14ac:dyDescent="0.35">
      <c r="B114" s="509"/>
      <c r="C114" s="70" t="s">
        <v>320</v>
      </c>
      <c r="D114" s="86">
        <v>3.4264394762422096E-3</v>
      </c>
      <c r="E114" s="83" t="s">
        <v>293</v>
      </c>
      <c r="F114" s="87" t="s">
        <v>302</v>
      </c>
    </row>
    <row r="115" spans="2:10" ht="19.5" thickBot="1" x14ac:dyDescent="0.35">
      <c r="B115" s="509"/>
      <c r="C115" s="61" t="s">
        <v>321</v>
      </c>
      <c r="D115" s="72">
        <v>0</v>
      </c>
      <c r="E115" s="83"/>
      <c r="F115" s="56"/>
    </row>
    <row r="116" spans="2:10" ht="19.5" thickBot="1" x14ac:dyDescent="0.35">
      <c r="B116" s="509"/>
      <c r="C116" s="76" t="s">
        <v>318</v>
      </c>
      <c r="D116" s="88">
        <v>3.4701812567899823E-2</v>
      </c>
      <c r="E116" s="83" t="s">
        <v>293</v>
      </c>
      <c r="F116" s="68" t="s">
        <v>296</v>
      </c>
    </row>
    <row r="117" spans="2:10" ht="19.5" thickBot="1" x14ac:dyDescent="0.35">
      <c r="B117" s="509"/>
      <c r="C117" s="89" t="s">
        <v>299</v>
      </c>
      <c r="D117" s="90">
        <v>1.7010692435245013E-4</v>
      </c>
      <c r="E117" s="83" t="s">
        <v>293</v>
      </c>
      <c r="F117" s="49" t="s">
        <v>300</v>
      </c>
    </row>
    <row r="118" spans="2:10" ht="19.5" thickBot="1" x14ac:dyDescent="0.35">
      <c r="B118" s="509"/>
      <c r="C118" s="61" t="s">
        <v>322</v>
      </c>
      <c r="D118" s="85"/>
      <c r="E118" s="83"/>
      <c r="F118" s="51"/>
    </row>
    <row r="119" spans="2:10" ht="19.5" thickBot="1" x14ac:dyDescent="0.35">
      <c r="B119" s="509"/>
      <c r="C119" s="65" t="s">
        <v>292</v>
      </c>
      <c r="D119" s="90">
        <v>0.22228114815026589</v>
      </c>
      <c r="E119" s="83" t="s">
        <v>293</v>
      </c>
      <c r="F119" s="84" t="s">
        <v>294</v>
      </c>
    </row>
    <row r="120" spans="2:10" ht="19.5" thickBot="1" x14ac:dyDescent="0.35">
      <c r="B120" s="509"/>
      <c r="C120" s="61" t="s">
        <v>323</v>
      </c>
      <c r="D120" s="85"/>
      <c r="E120" s="83"/>
      <c r="F120" s="51"/>
      <c r="J120" s="73"/>
    </row>
    <row r="121" spans="2:10" ht="19.5" thickBot="1" x14ac:dyDescent="0.35">
      <c r="B121" s="509"/>
      <c r="C121" s="76" t="s">
        <v>318</v>
      </c>
      <c r="D121" s="90">
        <v>3.6475784779003949E-2</v>
      </c>
      <c r="E121" s="83" t="s">
        <v>293</v>
      </c>
      <c r="F121" s="68" t="s">
        <v>296</v>
      </c>
    </row>
    <row r="122" spans="2:10" ht="19.5" thickBot="1" x14ac:dyDescent="0.35">
      <c r="B122" s="509"/>
      <c r="C122" s="89" t="s">
        <v>299</v>
      </c>
      <c r="D122" s="90">
        <v>1.5066613299788438E-3</v>
      </c>
      <c r="E122" s="83" t="s">
        <v>293</v>
      </c>
      <c r="F122" s="49" t="s">
        <v>300</v>
      </c>
    </row>
    <row r="123" spans="2:10" ht="19.5" thickBot="1" x14ac:dyDescent="0.35">
      <c r="B123" s="509"/>
      <c r="C123" s="61" t="s">
        <v>303</v>
      </c>
      <c r="D123" s="85"/>
      <c r="E123" s="83"/>
      <c r="F123" s="51"/>
    </row>
    <row r="124" spans="2:10" ht="19.5" thickBot="1" x14ac:dyDescent="0.35">
      <c r="B124" s="509"/>
      <c r="C124" s="65" t="s">
        <v>292</v>
      </c>
      <c r="D124" s="90">
        <v>4.5540053748070214E-2</v>
      </c>
      <c r="E124" s="83" t="s">
        <v>293</v>
      </c>
      <c r="F124" s="84" t="s">
        <v>294</v>
      </c>
    </row>
    <row r="125" spans="2:10" ht="19.5" thickBot="1" x14ac:dyDescent="0.35">
      <c r="B125" s="509"/>
      <c r="C125" s="61" t="s">
        <v>324</v>
      </c>
      <c r="D125" s="85"/>
      <c r="E125" s="83"/>
      <c r="F125" s="51"/>
    </row>
    <row r="126" spans="2:10" ht="19.5" thickBot="1" x14ac:dyDescent="0.35">
      <c r="B126" s="509"/>
      <c r="C126" s="65" t="s">
        <v>292</v>
      </c>
      <c r="D126" s="90">
        <v>5.7034421636457208E-2</v>
      </c>
      <c r="E126" s="83" t="s">
        <v>293</v>
      </c>
      <c r="F126" s="84" t="s">
        <v>294</v>
      </c>
    </row>
    <row r="127" spans="2:10" ht="19.5" thickBot="1" x14ac:dyDescent="0.35">
      <c r="B127" s="34"/>
      <c r="C127" s="61" t="s">
        <v>325</v>
      </c>
      <c r="D127" s="85"/>
      <c r="E127" s="83"/>
      <c r="F127" s="51"/>
    </row>
    <row r="128" spans="2:10" ht="19.5" thickBot="1" x14ac:dyDescent="0.35">
      <c r="B128" s="34"/>
      <c r="C128" s="68" t="s">
        <v>295</v>
      </c>
      <c r="D128" s="90">
        <v>6.8771799416776271E-3</v>
      </c>
      <c r="E128" s="83" t="s">
        <v>293</v>
      </c>
      <c r="F128" s="51" t="s">
        <v>326</v>
      </c>
    </row>
    <row r="129" spans="2:6" ht="19.5" thickBot="1" x14ac:dyDescent="0.35">
      <c r="B129" s="34"/>
      <c r="C129" s="68" t="s">
        <v>299</v>
      </c>
      <c r="D129" s="90">
        <v>1.0400823374692666E-2</v>
      </c>
      <c r="E129" s="83" t="s">
        <v>293</v>
      </c>
      <c r="F129" s="49" t="s">
        <v>300</v>
      </c>
    </row>
    <row r="130" spans="2:6" ht="19.5" thickBot="1" x14ac:dyDescent="0.35">
      <c r="B130" s="34"/>
      <c r="C130" s="68" t="s">
        <v>309</v>
      </c>
      <c r="D130" s="90">
        <v>7.2902967579621474E-4</v>
      </c>
      <c r="E130" s="83" t="s">
        <v>293</v>
      </c>
      <c r="F130" s="51"/>
    </row>
    <row r="131" spans="2:6" ht="19.5" thickBot="1" x14ac:dyDescent="0.35">
      <c r="B131" s="35"/>
      <c r="C131" s="91"/>
      <c r="D131" s="92">
        <v>0.85000000000000009</v>
      </c>
      <c r="E131" s="37"/>
      <c r="F131" s="56"/>
    </row>
    <row r="132" spans="2:6" ht="19.5" thickBot="1" x14ac:dyDescent="0.35">
      <c r="B132" s="79"/>
    </row>
    <row r="133" spans="2:6" ht="19.5" thickBot="1" x14ac:dyDescent="0.35">
      <c r="B133" s="49"/>
      <c r="C133" s="37" t="s">
        <v>284</v>
      </c>
      <c r="D133" s="240">
        <v>0.85</v>
      </c>
      <c r="E133" s="37" t="s">
        <v>314</v>
      </c>
      <c r="F133" s="37" t="s">
        <v>315</v>
      </c>
    </row>
    <row r="136" spans="2:6" ht="19.5" thickBot="1" x14ac:dyDescent="0.35">
      <c r="C136" s="93" t="s">
        <v>290</v>
      </c>
    </row>
    <row r="137" spans="2:6" ht="15" customHeight="1" thickBot="1" x14ac:dyDescent="0.35">
      <c r="B137" s="508" t="s">
        <v>442</v>
      </c>
      <c r="C137" s="61" t="s">
        <v>280</v>
      </c>
      <c r="D137" s="62" t="s">
        <v>282</v>
      </c>
      <c r="E137" s="47" t="s">
        <v>283</v>
      </c>
      <c r="F137" s="94" t="s">
        <v>2</v>
      </c>
    </row>
    <row r="138" spans="2:6" ht="14.65" customHeight="1" x14ac:dyDescent="0.3">
      <c r="B138" s="509"/>
      <c r="C138" s="95" t="s">
        <v>316</v>
      </c>
      <c r="D138" s="96">
        <v>0.85</v>
      </c>
      <c r="E138" s="41" t="s">
        <v>293</v>
      </c>
      <c r="F138" s="44"/>
    </row>
    <row r="139" spans="2:6" ht="14.65" customHeight="1" x14ac:dyDescent="0.3">
      <c r="B139" s="509"/>
      <c r="C139" s="67" t="s">
        <v>292</v>
      </c>
      <c r="D139" s="97">
        <v>0.2762267443580112</v>
      </c>
      <c r="E139" s="74" t="s">
        <v>293</v>
      </c>
      <c r="F139" s="67" t="s">
        <v>294</v>
      </c>
    </row>
    <row r="140" spans="2:6" ht="14.65" customHeight="1" x14ac:dyDescent="0.3">
      <c r="B140" s="509"/>
      <c r="C140" s="98" t="s">
        <v>317</v>
      </c>
      <c r="D140" s="97">
        <v>0</v>
      </c>
      <c r="E140" s="74"/>
      <c r="F140" s="67"/>
    </row>
    <row r="141" spans="2:6" ht="14.65" customHeight="1" x14ac:dyDescent="0.3">
      <c r="B141" s="509"/>
      <c r="C141" s="67" t="s">
        <v>318</v>
      </c>
      <c r="D141" s="97">
        <v>9.9333017835487591E-2</v>
      </c>
      <c r="E141" s="74" t="s">
        <v>293</v>
      </c>
      <c r="F141" s="67" t="s">
        <v>305</v>
      </c>
    </row>
    <row r="142" spans="2:6" ht="14.65" customHeight="1" x14ac:dyDescent="0.3">
      <c r="B142" s="509"/>
      <c r="C142" s="67" t="s">
        <v>307</v>
      </c>
      <c r="D142" s="97">
        <v>3.544914076133574E-3</v>
      </c>
      <c r="E142" s="74" t="s">
        <v>293</v>
      </c>
      <c r="F142" s="67" t="s">
        <v>302</v>
      </c>
    </row>
    <row r="143" spans="2:6" ht="14.65" customHeight="1" x14ac:dyDescent="0.3">
      <c r="B143" s="509"/>
      <c r="C143" s="98" t="s">
        <v>319</v>
      </c>
      <c r="D143" s="97"/>
      <c r="E143" s="74"/>
      <c r="F143" s="67"/>
    </row>
    <row r="144" spans="2:6" ht="14.65" customHeight="1" x14ac:dyDescent="0.3">
      <c r="B144" s="509"/>
      <c r="C144" s="67" t="s">
        <v>318</v>
      </c>
      <c r="D144" s="97">
        <v>9.9333017835487591E-2</v>
      </c>
      <c r="E144" s="74" t="s">
        <v>293</v>
      </c>
      <c r="F144" s="67"/>
    </row>
    <row r="145" spans="2:6" ht="14.65" customHeight="1" x14ac:dyDescent="0.3">
      <c r="B145" s="509"/>
      <c r="C145" s="67" t="s">
        <v>320</v>
      </c>
      <c r="D145" s="97">
        <v>3.544914076133574E-3</v>
      </c>
      <c r="E145" s="74" t="s">
        <v>293</v>
      </c>
      <c r="F145" s="67" t="s">
        <v>302</v>
      </c>
    </row>
    <row r="146" spans="2:6" ht="14.65" customHeight="1" x14ac:dyDescent="0.3">
      <c r="B146" s="509"/>
      <c r="C146" s="98" t="s">
        <v>321</v>
      </c>
      <c r="D146" s="97">
        <v>0</v>
      </c>
      <c r="E146" s="74"/>
      <c r="F146" s="67"/>
    </row>
    <row r="147" spans="2:6" ht="14.65" customHeight="1" x14ac:dyDescent="0.3">
      <c r="B147" s="509"/>
      <c r="C147" s="67" t="s">
        <v>318</v>
      </c>
      <c r="D147" s="97">
        <v>3.5901682983820876E-2</v>
      </c>
      <c r="E147" s="74" t="s">
        <v>293</v>
      </c>
      <c r="F147" s="67" t="s">
        <v>296</v>
      </c>
    </row>
    <row r="148" spans="2:6" ht="14.65" customHeight="1" x14ac:dyDescent="0.3">
      <c r="B148" s="509"/>
      <c r="C148" s="67" t="s">
        <v>299</v>
      </c>
      <c r="D148" s="97">
        <v>5.0282469165015243E-4</v>
      </c>
      <c r="E148" s="74" t="s">
        <v>293</v>
      </c>
      <c r="F148" s="34" t="s">
        <v>300</v>
      </c>
    </row>
    <row r="149" spans="2:6" ht="14.65" customHeight="1" x14ac:dyDescent="0.3">
      <c r="B149" s="509"/>
      <c r="C149" s="98" t="s">
        <v>322</v>
      </c>
      <c r="D149" s="97"/>
      <c r="E149" s="74"/>
      <c r="F149" s="67"/>
    </row>
    <row r="150" spans="2:6" ht="14.65" customHeight="1" x14ac:dyDescent="0.3">
      <c r="B150" s="509"/>
      <c r="C150" s="67" t="s">
        <v>292</v>
      </c>
      <c r="D150" s="97">
        <v>0.25098494483717354</v>
      </c>
      <c r="E150" s="74" t="s">
        <v>293</v>
      </c>
      <c r="F150" s="67" t="s">
        <v>294</v>
      </c>
    </row>
    <row r="151" spans="2:6" ht="14.65" customHeight="1" x14ac:dyDescent="0.3">
      <c r="B151" s="509"/>
      <c r="C151" s="98" t="s">
        <v>323</v>
      </c>
      <c r="D151" s="97"/>
      <c r="E151" s="74" t="s">
        <v>293</v>
      </c>
      <c r="F151" s="67"/>
    </row>
    <row r="152" spans="2:6" ht="14.65" customHeight="1" x14ac:dyDescent="0.3">
      <c r="B152" s="509"/>
      <c r="C152" s="67" t="s">
        <v>318</v>
      </c>
      <c r="D152" s="97">
        <v>3.7736993108343934E-2</v>
      </c>
      <c r="E152" s="74" t="s">
        <v>293</v>
      </c>
      <c r="F152" s="67" t="s">
        <v>296</v>
      </c>
    </row>
    <row r="153" spans="2:6" ht="14.65" customHeight="1" x14ac:dyDescent="0.3">
      <c r="B153" s="509"/>
      <c r="C153" s="67" t="s">
        <v>299</v>
      </c>
      <c r="D153" s="97">
        <v>1.5587565441154724E-3</v>
      </c>
      <c r="E153" s="74" t="s">
        <v>293</v>
      </c>
      <c r="F153" s="34" t="s">
        <v>300</v>
      </c>
    </row>
    <row r="154" spans="2:6" ht="14.65" customHeight="1" x14ac:dyDescent="0.3">
      <c r="B154" s="509"/>
      <c r="C154" s="98" t="s">
        <v>325</v>
      </c>
      <c r="D154" s="97"/>
      <c r="E154" s="74"/>
      <c r="F154" s="67"/>
    </row>
    <row r="155" spans="2:6" ht="14.65" customHeight="1" x14ac:dyDescent="0.3">
      <c r="B155" s="509"/>
      <c r="C155" s="67" t="s">
        <v>295</v>
      </c>
      <c r="D155" s="97">
        <v>6.4110148185394424E-3</v>
      </c>
      <c r="E155" s="74" t="s">
        <v>293</v>
      </c>
      <c r="F155" s="67" t="s">
        <v>326</v>
      </c>
    </row>
    <row r="156" spans="2:6" ht="14.65" customHeight="1" x14ac:dyDescent="0.3">
      <c r="B156" s="509"/>
      <c r="C156" s="67" t="s">
        <v>299</v>
      </c>
      <c r="D156" s="97">
        <v>8.975420745955219E-3</v>
      </c>
      <c r="E156" s="74" t="s">
        <v>293</v>
      </c>
      <c r="F156" s="34" t="s">
        <v>300</v>
      </c>
    </row>
    <row r="157" spans="2:6" ht="14.65" customHeight="1" x14ac:dyDescent="0.3">
      <c r="B157" s="509"/>
      <c r="C157" s="67" t="s">
        <v>327</v>
      </c>
      <c r="D157" s="97">
        <v>2.5191517051672632E-2</v>
      </c>
      <c r="E157" s="74" t="s">
        <v>293</v>
      </c>
      <c r="F157" s="67" t="s">
        <v>296</v>
      </c>
    </row>
    <row r="158" spans="2:6" x14ac:dyDescent="0.3">
      <c r="B158" s="34"/>
      <c r="C158" s="67" t="s">
        <v>309</v>
      </c>
      <c r="D158" s="97">
        <v>7.5423703747522859E-4</v>
      </c>
      <c r="E158" s="74" t="s">
        <v>293</v>
      </c>
      <c r="F158" s="67"/>
    </row>
    <row r="159" spans="2:6" ht="19.5" thickBot="1" x14ac:dyDescent="0.35">
      <c r="B159" s="35"/>
      <c r="C159" s="46"/>
      <c r="D159" s="99">
        <v>0.85000000000000009</v>
      </c>
      <c r="E159" s="46"/>
      <c r="F159" s="46"/>
    </row>
    <row r="160" spans="2:6" ht="19.5" thickBot="1" x14ac:dyDescent="0.35">
      <c r="B160" s="79"/>
    </row>
    <row r="161" spans="2:6" ht="19.5" thickBot="1" x14ac:dyDescent="0.35">
      <c r="B161" s="49"/>
      <c r="C161" s="37" t="s">
        <v>284</v>
      </c>
      <c r="D161" s="240">
        <v>0.85</v>
      </c>
      <c r="E161" s="37" t="s">
        <v>314</v>
      </c>
      <c r="F161" s="37" t="s">
        <v>315</v>
      </c>
    </row>
    <row r="164" spans="2:6" ht="19.5" thickBot="1" x14ac:dyDescent="0.35">
      <c r="C164" s="93" t="s">
        <v>290</v>
      </c>
    </row>
    <row r="165" spans="2:6" ht="19.5" thickBot="1" x14ac:dyDescent="0.35">
      <c r="C165" s="100" t="s">
        <v>280</v>
      </c>
      <c r="D165" s="62" t="s">
        <v>282</v>
      </c>
      <c r="E165" s="47" t="s">
        <v>283</v>
      </c>
      <c r="F165" s="94" t="s">
        <v>2</v>
      </c>
    </row>
    <row r="166" spans="2:6" x14ac:dyDescent="0.3">
      <c r="B166" s="508" t="s">
        <v>442</v>
      </c>
      <c r="C166" s="164" t="s">
        <v>316</v>
      </c>
      <c r="D166" s="166">
        <v>0.85</v>
      </c>
      <c r="E166" s="165"/>
      <c r="F166" s="79"/>
    </row>
    <row r="167" spans="2:6" x14ac:dyDescent="0.3">
      <c r="B167" s="509"/>
      <c r="C167" s="167" t="s">
        <v>292</v>
      </c>
      <c r="D167" s="103">
        <v>0.27452966076782881</v>
      </c>
      <c r="E167" s="42" t="s">
        <v>293</v>
      </c>
      <c r="F167" s="51" t="s">
        <v>294</v>
      </c>
    </row>
    <row r="168" spans="2:6" x14ac:dyDescent="0.3">
      <c r="B168" s="509"/>
      <c r="C168" s="168" t="s">
        <v>317</v>
      </c>
      <c r="D168" s="103">
        <v>0</v>
      </c>
      <c r="E168" s="42"/>
      <c r="F168" s="51"/>
    </row>
    <row r="169" spans="2:6" x14ac:dyDescent="0.3">
      <c r="B169" s="509"/>
      <c r="C169" s="167" t="s">
        <v>318</v>
      </c>
      <c r="D169" s="103">
        <v>9.8722735022635066E-2</v>
      </c>
      <c r="E169" s="42" t="s">
        <v>293</v>
      </c>
      <c r="F169" s="51" t="s">
        <v>305</v>
      </c>
    </row>
    <row r="170" spans="2:6" x14ac:dyDescent="0.3">
      <c r="B170" s="509"/>
      <c r="C170" s="167" t="s">
        <v>307</v>
      </c>
      <c r="D170" s="103">
        <v>3.5231348109824208E-3</v>
      </c>
      <c r="E170" s="42" t="s">
        <v>293</v>
      </c>
      <c r="F170" s="51" t="s">
        <v>302</v>
      </c>
    </row>
    <row r="171" spans="2:6" x14ac:dyDescent="0.3">
      <c r="B171" s="509"/>
      <c r="C171" s="168" t="s">
        <v>319</v>
      </c>
      <c r="D171" s="103"/>
      <c r="E171" s="42"/>
      <c r="F171" s="51"/>
    </row>
    <row r="172" spans="2:6" x14ac:dyDescent="0.3">
      <c r="B172" s="509"/>
      <c r="C172" s="167" t="s">
        <v>318</v>
      </c>
      <c r="D172" s="103">
        <v>9.8722735022635066E-2</v>
      </c>
      <c r="E172" s="42" t="s">
        <v>293</v>
      </c>
      <c r="F172" s="67" t="s">
        <v>296</v>
      </c>
    </row>
    <row r="173" spans="2:6" x14ac:dyDescent="0.3">
      <c r="B173" s="509"/>
      <c r="C173" s="167" t="s">
        <v>320</v>
      </c>
      <c r="D173" s="103">
        <v>3.5231348109824208E-3</v>
      </c>
      <c r="E173" s="42" t="s">
        <v>293</v>
      </c>
      <c r="F173" s="51" t="s">
        <v>302</v>
      </c>
    </row>
    <row r="174" spans="2:6" x14ac:dyDescent="0.3">
      <c r="B174" s="509"/>
      <c r="C174" s="168" t="s">
        <v>321</v>
      </c>
      <c r="D174" s="103">
        <v>0</v>
      </c>
      <c r="E174" s="42"/>
      <c r="F174" s="51"/>
    </row>
    <row r="175" spans="2:6" x14ac:dyDescent="0.3">
      <c r="B175" s="509"/>
      <c r="C175" s="167" t="s">
        <v>318</v>
      </c>
      <c r="D175" s="103">
        <v>3.5681110000587921E-2</v>
      </c>
      <c r="E175" s="42" t="s">
        <v>293</v>
      </c>
      <c r="F175" s="67" t="s">
        <v>296</v>
      </c>
    </row>
    <row r="176" spans="2:6" x14ac:dyDescent="0.3">
      <c r="B176" s="509"/>
      <c r="C176" s="167" t="s">
        <v>299</v>
      </c>
      <c r="D176" s="103">
        <v>4.9973543418190371E-4</v>
      </c>
      <c r="E176" s="42" t="s">
        <v>293</v>
      </c>
      <c r="F176" s="51" t="s">
        <v>300</v>
      </c>
    </row>
    <row r="177" spans="2:6" x14ac:dyDescent="0.3">
      <c r="B177" s="509"/>
      <c r="C177" s="168" t="s">
        <v>322</v>
      </c>
      <c r="D177" s="103"/>
      <c r="E177" s="42"/>
      <c r="F177" s="51"/>
    </row>
    <row r="178" spans="2:6" x14ac:dyDescent="0.3">
      <c r="B178" s="509"/>
      <c r="C178" s="167" t="s">
        <v>292</v>
      </c>
      <c r="D178" s="103">
        <v>0.2494429419718972</v>
      </c>
      <c r="E178" s="42" t="s">
        <v>293</v>
      </c>
      <c r="F178" s="51" t="s">
        <v>294</v>
      </c>
    </row>
    <row r="179" spans="2:6" x14ac:dyDescent="0.3">
      <c r="B179" s="509"/>
      <c r="C179" s="168" t="s">
        <v>323</v>
      </c>
      <c r="D179" s="103"/>
      <c r="E179" s="42"/>
      <c r="F179" s="51"/>
    </row>
    <row r="180" spans="2:6" x14ac:dyDescent="0.3">
      <c r="B180" s="509"/>
      <c r="C180" s="167" t="s">
        <v>318</v>
      </c>
      <c r="D180" s="103">
        <v>3.7505144335351868E-2</v>
      </c>
      <c r="E180" s="42" t="s">
        <v>293</v>
      </c>
      <c r="F180" s="67" t="s">
        <v>296</v>
      </c>
    </row>
    <row r="181" spans="2:6" x14ac:dyDescent="0.3">
      <c r="B181" s="509"/>
      <c r="C181" s="167" t="s">
        <v>299</v>
      </c>
      <c r="D181" s="103">
        <v>1.5491798459639015E-3</v>
      </c>
      <c r="E181" s="42" t="s">
        <v>293</v>
      </c>
      <c r="F181" s="51" t="s">
        <v>300</v>
      </c>
    </row>
    <row r="182" spans="2:6" x14ac:dyDescent="0.3">
      <c r="B182" s="509"/>
      <c r="C182" s="168" t="s">
        <v>325</v>
      </c>
      <c r="D182" s="103"/>
      <c r="E182" s="42"/>
      <c r="F182" s="51"/>
    </row>
    <row r="183" spans="2:6" x14ac:dyDescent="0.3">
      <c r="B183" s="509"/>
      <c r="C183" s="167" t="s">
        <v>295</v>
      </c>
      <c r="D183" s="103">
        <v>6.3716267858192717E-3</v>
      </c>
      <c r="E183" s="42" t="s">
        <v>293</v>
      </c>
      <c r="F183" s="67" t="s">
        <v>326</v>
      </c>
    </row>
    <row r="184" spans="2:6" x14ac:dyDescent="0.3">
      <c r="B184" s="509"/>
      <c r="C184" s="167" t="s">
        <v>299</v>
      </c>
      <c r="D184" s="103">
        <v>8.9202775001469801E-3</v>
      </c>
      <c r="E184" s="42" t="s">
        <v>293</v>
      </c>
      <c r="F184" s="51" t="s">
        <v>300</v>
      </c>
    </row>
    <row r="185" spans="2:6" x14ac:dyDescent="0.3">
      <c r="B185" s="509"/>
      <c r="C185" s="167" t="s">
        <v>327</v>
      </c>
      <c r="D185" s="103">
        <v>3.0258980539714268E-2</v>
      </c>
      <c r="E185" s="42" t="s">
        <v>293</v>
      </c>
      <c r="F185" s="67" t="s">
        <v>296</v>
      </c>
    </row>
    <row r="186" spans="2:6" x14ac:dyDescent="0.3">
      <c r="B186" s="509"/>
      <c r="C186" s="167" t="s">
        <v>309</v>
      </c>
      <c r="D186" s="103">
        <v>7.4960315127285551E-4</v>
      </c>
      <c r="E186" s="42" t="s">
        <v>293</v>
      </c>
      <c r="F186" s="51"/>
    </row>
    <row r="187" spans="2:6" ht="19.5" thickBot="1" x14ac:dyDescent="0.35">
      <c r="B187" s="34"/>
      <c r="C187" s="169"/>
      <c r="D187" s="171">
        <v>0.85000000000000009</v>
      </c>
      <c r="E187" s="170"/>
      <c r="F187" s="172"/>
    </row>
    <row r="188" spans="2:6" ht="19.5" thickBot="1" x14ac:dyDescent="0.35">
      <c r="B188" s="35"/>
    </row>
    <row r="189" spans="2:6" ht="19.5" thickBot="1" x14ac:dyDescent="0.35">
      <c r="C189" s="37" t="s">
        <v>284</v>
      </c>
      <c r="D189" s="240">
        <v>0.85</v>
      </c>
      <c r="E189" s="37" t="s">
        <v>314</v>
      </c>
      <c r="F189" s="37" t="s">
        <v>315</v>
      </c>
    </row>
    <row r="191" spans="2:6" ht="17.649999999999999" customHeight="1" x14ac:dyDescent="0.3"/>
    <row r="192" spans="2:6" ht="19.5" thickBot="1" x14ac:dyDescent="0.35">
      <c r="C192" s="93" t="s">
        <v>290</v>
      </c>
    </row>
    <row r="193" spans="2:6" ht="19.5" thickBot="1" x14ac:dyDescent="0.35">
      <c r="B193" s="508" t="s">
        <v>442</v>
      </c>
      <c r="C193" s="47" t="s">
        <v>280</v>
      </c>
      <c r="D193" s="39" t="s">
        <v>282</v>
      </c>
      <c r="E193" s="39" t="s">
        <v>283</v>
      </c>
      <c r="F193" s="106" t="s">
        <v>2</v>
      </c>
    </row>
    <row r="194" spans="2:6" x14ac:dyDescent="0.3">
      <c r="B194" s="509"/>
      <c r="C194" s="74" t="s">
        <v>316</v>
      </c>
      <c r="D194" s="173">
        <v>0.85</v>
      </c>
      <c r="E194" s="174"/>
      <c r="F194" s="143"/>
    </row>
    <row r="195" spans="2:6" ht="19.5" thickBot="1" x14ac:dyDescent="0.35">
      <c r="B195" s="509"/>
      <c r="C195" s="75" t="s">
        <v>292</v>
      </c>
      <c r="D195" s="109">
        <v>0.27452966076782881</v>
      </c>
      <c r="E195" s="40" t="s">
        <v>293</v>
      </c>
      <c r="F195" s="51" t="s">
        <v>294</v>
      </c>
    </row>
    <row r="196" spans="2:6" ht="19.5" thickBot="1" x14ac:dyDescent="0.35">
      <c r="B196" s="509"/>
      <c r="C196" s="37" t="s">
        <v>317</v>
      </c>
      <c r="D196" s="110">
        <v>0</v>
      </c>
      <c r="E196" s="50"/>
      <c r="F196" s="51"/>
    </row>
    <row r="197" spans="2:6" x14ac:dyDescent="0.3">
      <c r="B197" s="509"/>
      <c r="C197" s="74" t="s">
        <v>318</v>
      </c>
      <c r="D197" s="107">
        <v>9.8722735022635066E-2</v>
      </c>
      <c r="E197" s="40" t="s">
        <v>293</v>
      </c>
      <c r="F197" s="74" t="s">
        <v>305</v>
      </c>
    </row>
    <row r="198" spans="2:6" ht="19.5" thickBot="1" x14ac:dyDescent="0.35">
      <c r="B198" s="509"/>
      <c r="C198" s="75" t="s">
        <v>307</v>
      </c>
      <c r="D198" s="109">
        <v>3.5231348109824208E-3</v>
      </c>
      <c r="E198" s="40" t="s">
        <v>293</v>
      </c>
      <c r="F198" s="75" t="s">
        <v>302</v>
      </c>
    </row>
    <row r="199" spans="2:6" ht="19.5" thickBot="1" x14ac:dyDescent="0.35">
      <c r="B199" s="509"/>
      <c r="C199" s="37" t="s">
        <v>319</v>
      </c>
      <c r="D199" s="110"/>
      <c r="E199" s="50"/>
      <c r="F199" s="51"/>
    </row>
    <row r="200" spans="2:6" x14ac:dyDescent="0.3">
      <c r="B200" s="509"/>
      <c r="C200" s="74" t="s">
        <v>318</v>
      </c>
      <c r="D200" s="107">
        <v>9.8722735022635066E-2</v>
      </c>
      <c r="E200" s="40" t="s">
        <v>293</v>
      </c>
      <c r="F200" s="67" t="s">
        <v>298</v>
      </c>
    </row>
    <row r="201" spans="2:6" ht="19.5" thickBot="1" x14ac:dyDescent="0.35">
      <c r="B201" s="509"/>
      <c r="C201" s="75" t="s">
        <v>320</v>
      </c>
      <c r="D201" s="109">
        <v>3.5231348109824208E-3</v>
      </c>
      <c r="E201" s="40" t="s">
        <v>293</v>
      </c>
      <c r="F201" s="75" t="s">
        <v>302</v>
      </c>
    </row>
    <row r="202" spans="2:6" ht="19.5" thickBot="1" x14ac:dyDescent="0.35">
      <c r="B202" s="509"/>
      <c r="C202" s="37" t="s">
        <v>321</v>
      </c>
      <c r="D202" s="110">
        <v>0</v>
      </c>
      <c r="E202" s="50"/>
      <c r="F202" s="51"/>
    </row>
    <row r="203" spans="2:6" x14ac:dyDescent="0.3">
      <c r="B203" s="509"/>
      <c r="C203" s="74" t="s">
        <v>318</v>
      </c>
      <c r="D203" s="107">
        <v>3.5681110000587921E-2</v>
      </c>
      <c r="E203" s="40" t="s">
        <v>293</v>
      </c>
      <c r="F203" s="67" t="s">
        <v>298</v>
      </c>
    </row>
    <row r="204" spans="2:6" ht="19.5" thickBot="1" x14ac:dyDescent="0.35">
      <c r="B204" s="509"/>
      <c r="C204" s="75" t="s">
        <v>299</v>
      </c>
      <c r="D204" s="109">
        <v>4.9973543418190371E-4</v>
      </c>
      <c r="E204" s="40" t="s">
        <v>293</v>
      </c>
      <c r="F204" s="51" t="s">
        <v>300</v>
      </c>
    </row>
    <row r="205" spans="2:6" ht="19.5" thickBot="1" x14ac:dyDescent="0.35">
      <c r="B205" s="509"/>
      <c r="C205" s="37" t="s">
        <v>322</v>
      </c>
      <c r="D205" s="110"/>
      <c r="E205" s="50"/>
      <c r="F205" s="51"/>
    </row>
    <row r="206" spans="2:6" ht="19.5" thickBot="1" x14ac:dyDescent="0.35">
      <c r="B206" s="509"/>
      <c r="C206" s="34" t="s">
        <v>292</v>
      </c>
      <c r="D206" s="111">
        <v>0.2494429419718972</v>
      </c>
      <c r="E206" s="40" t="s">
        <v>293</v>
      </c>
      <c r="F206" s="51" t="s">
        <v>294</v>
      </c>
    </row>
    <row r="207" spans="2:6" ht="19.5" thickBot="1" x14ac:dyDescent="0.35">
      <c r="B207" s="509"/>
      <c r="C207" s="37" t="s">
        <v>323</v>
      </c>
      <c r="D207" s="110"/>
      <c r="E207" s="50"/>
      <c r="F207" s="51"/>
    </row>
    <row r="208" spans="2:6" x14ac:dyDescent="0.3">
      <c r="B208" s="509"/>
      <c r="C208" s="74" t="s">
        <v>318</v>
      </c>
      <c r="D208" s="107">
        <v>3.7505144335351868E-2</v>
      </c>
      <c r="E208" s="40" t="s">
        <v>293</v>
      </c>
      <c r="F208" s="67" t="s">
        <v>298</v>
      </c>
    </row>
    <row r="209" spans="2:6" ht="19.5" thickBot="1" x14ac:dyDescent="0.35">
      <c r="B209" s="509"/>
      <c r="C209" s="75" t="s">
        <v>299</v>
      </c>
      <c r="D209" s="109">
        <v>1.5491798459639015E-3</v>
      </c>
      <c r="E209" s="40" t="s">
        <v>293</v>
      </c>
      <c r="F209" s="51" t="s">
        <v>300</v>
      </c>
    </row>
    <row r="210" spans="2:6" ht="19.5" thickBot="1" x14ac:dyDescent="0.35">
      <c r="B210" s="509"/>
      <c r="C210" s="37" t="s">
        <v>325</v>
      </c>
      <c r="D210" s="110"/>
      <c r="E210" s="50"/>
      <c r="F210" s="51"/>
    </row>
    <row r="211" spans="2:6" x14ac:dyDescent="0.3">
      <c r="B211" s="509"/>
      <c r="C211" s="74" t="s">
        <v>295</v>
      </c>
      <c r="D211" s="107">
        <v>6.3716267858192717E-3</v>
      </c>
      <c r="E211" s="40" t="s">
        <v>293</v>
      </c>
      <c r="F211" s="51" t="s">
        <v>328</v>
      </c>
    </row>
    <row r="212" spans="2:6" x14ac:dyDescent="0.3">
      <c r="B212" s="509"/>
      <c r="C212" s="67" t="s">
        <v>299</v>
      </c>
      <c r="D212" s="97">
        <v>8.9202775001469801E-3</v>
      </c>
      <c r="E212" s="40" t="s">
        <v>293</v>
      </c>
      <c r="F212" s="51" t="s">
        <v>300</v>
      </c>
    </row>
    <row r="213" spans="2:6" x14ac:dyDescent="0.3">
      <c r="B213" s="509"/>
      <c r="C213" s="67" t="s">
        <v>327</v>
      </c>
      <c r="D213" s="97">
        <v>3.0258980539714268E-2</v>
      </c>
      <c r="E213" s="40" t="s">
        <v>293</v>
      </c>
      <c r="F213" s="51" t="s">
        <v>298</v>
      </c>
    </row>
    <row r="214" spans="2:6" x14ac:dyDescent="0.3">
      <c r="B214" s="34"/>
      <c r="C214" s="67" t="s">
        <v>309</v>
      </c>
      <c r="D214" s="97">
        <v>7.4960315127285551E-4</v>
      </c>
      <c r="E214" s="40" t="s">
        <v>293</v>
      </c>
      <c r="F214" s="51"/>
    </row>
    <row r="215" spans="2:6" ht="19.5" thickBot="1" x14ac:dyDescent="0.35">
      <c r="B215" s="35"/>
      <c r="C215" s="45"/>
      <c r="D215" s="112">
        <v>0.85000000000000009</v>
      </c>
      <c r="E215" s="162" t="s">
        <v>293</v>
      </c>
      <c r="F215" s="144"/>
    </row>
    <row r="216" spans="2:6" ht="19.5" thickBot="1" x14ac:dyDescent="0.35">
      <c r="C216" s="50"/>
    </row>
    <row r="217" spans="2:6" ht="19.5" thickBot="1" x14ac:dyDescent="0.35">
      <c r="C217" s="37" t="s">
        <v>284</v>
      </c>
      <c r="D217" s="240">
        <v>0.85</v>
      </c>
      <c r="E217" s="37" t="s">
        <v>314</v>
      </c>
      <c r="F217" s="37" t="s">
        <v>315</v>
      </c>
    </row>
    <row r="219" spans="2:6" ht="19.5" thickBot="1" x14ac:dyDescent="0.35"/>
    <row r="220" spans="2:6" ht="19.5" thickBot="1" x14ac:dyDescent="0.35">
      <c r="C220" s="113" t="s">
        <v>290</v>
      </c>
    </row>
    <row r="221" spans="2:6" ht="19.5" thickBot="1" x14ac:dyDescent="0.35">
      <c r="B221" s="508" t="s">
        <v>442</v>
      </c>
      <c r="C221" s="185" t="s">
        <v>280</v>
      </c>
      <c r="D221" s="179" t="s">
        <v>282</v>
      </c>
      <c r="E221" s="95" t="s">
        <v>283</v>
      </c>
      <c r="F221" s="180" t="s">
        <v>2</v>
      </c>
    </row>
    <row r="222" spans="2:6" ht="19.5" thickBot="1" x14ac:dyDescent="0.35">
      <c r="B222" s="509"/>
      <c r="C222" s="61" t="s">
        <v>330</v>
      </c>
      <c r="D222" s="241"/>
      <c r="E222" s="117"/>
      <c r="F222" s="65"/>
    </row>
    <row r="223" spans="2:6" ht="19.5" thickBot="1" x14ac:dyDescent="0.35">
      <c r="B223" s="509"/>
      <c r="C223" s="65" t="s">
        <v>331</v>
      </c>
      <c r="D223" s="241">
        <v>0.32220061184383791</v>
      </c>
      <c r="E223" s="246" t="s">
        <v>293</v>
      </c>
      <c r="F223" s="114" t="s">
        <v>294</v>
      </c>
    </row>
    <row r="224" spans="2:6" ht="19.5" thickBot="1" x14ac:dyDescent="0.35">
      <c r="B224" s="509"/>
      <c r="C224" s="68" t="s">
        <v>332</v>
      </c>
      <c r="D224" s="242">
        <v>5.4762049474260006E-3</v>
      </c>
      <c r="E224" s="246" t="s">
        <v>293</v>
      </c>
      <c r="F224" s="115" t="s">
        <v>296</v>
      </c>
    </row>
    <row r="225" spans="2:6" ht="19.5" thickBot="1" x14ac:dyDescent="0.35">
      <c r="B225" s="509"/>
      <c r="C225" s="68" t="s">
        <v>298</v>
      </c>
      <c r="D225" s="242">
        <v>0</v>
      </c>
      <c r="E225" s="246" t="s">
        <v>293</v>
      </c>
      <c r="F225" s="115" t="s">
        <v>298</v>
      </c>
    </row>
    <row r="226" spans="2:6" ht="19.5" thickBot="1" x14ac:dyDescent="0.35">
      <c r="B226" s="509"/>
      <c r="C226" s="68" t="s">
        <v>300</v>
      </c>
      <c r="D226" s="242">
        <v>8.8514759213112072E-3</v>
      </c>
      <c r="E226" s="246" t="s">
        <v>293</v>
      </c>
      <c r="F226" s="115" t="s">
        <v>300</v>
      </c>
    </row>
    <row r="227" spans="2:6" ht="19.5" thickBot="1" x14ac:dyDescent="0.35">
      <c r="B227" s="509"/>
      <c r="C227" s="70" t="s">
        <v>333</v>
      </c>
      <c r="D227" s="243">
        <v>8.1282035697643768E-3</v>
      </c>
      <c r="E227" s="246" t="s">
        <v>293</v>
      </c>
      <c r="F227" s="116" t="s">
        <v>302</v>
      </c>
    </row>
    <row r="228" spans="2:6" ht="19.5" thickBot="1" x14ac:dyDescent="0.35">
      <c r="B228" s="509"/>
      <c r="C228" s="61" t="s">
        <v>334</v>
      </c>
      <c r="D228" s="244">
        <v>0</v>
      </c>
      <c r="E228" s="42"/>
      <c r="F228" s="56"/>
    </row>
    <row r="229" spans="2:6" ht="19.5" thickBot="1" x14ac:dyDescent="0.35">
      <c r="B229" s="509"/>
      <c r="C229" s="65" t="s">
        <v>335</v>
      </c>
      <c r="D229" s="241">
        <v>0.15631819931522101</v>
      </c>
      <c r="E229" s="246" t="s">
        <v>293</v>
      </c>
      <c r="F229" s="114" t="s">
        <v>305</v>
      </c>
    </row>
    <row r="230" spans="2:6" ht="19.5" thickBot="1" x14ac:dyDescent="0.35">
      <c r="B230" s="509"/>
      <c r="C230" s="68" t="s">
        <v>336</v>
      </c>
      <c r="D230" s="242">
        <v>6.2821369962924686E-2</v>
      </c>
      <c r="E230" s="246" t="s">
        <v>293</v>
      </c>
      <c r="F230" s="115" t="s">
        <v>302</v>
      </c>
    </row>
    <row r="231" spans="2:6" ht="19.5" thickBot="1" x14ac:dyDescent="0.35">
      <c r="B231" s="509"/>
      <c r="C231" s="68" t="s">
        <v>337</v>
      </c>
      <c r="D231" s="242">
        <v>1.6204744828703984E-2</v>
      </c>
      <c r="E231" s="246" t="s">
        <v>293</v>
      </c>
      <c r="F231" s="115" t="s">
        <v>296</v>
      </c>
    </row>
    <row r="232" spans="2:6" ht="19.5" thickBot="1" x14ac:dyDescent="0.35">
      <c r="B232" s="509"/>
      <c r="C232" s="70" t="s">
        <v>338</v>
      </c>
      <c r="D232" s="243">
        <v>1.3776616219939622E-4</v>
      </c>
      <c r="E232" s="246" t="s">
        <v>293</v>
      </c>
      <c r="F232" s="116"/>
    </row>
    <row r="233" spans="2:6" ht="19.5" thickBot="1" x14ac:dyDescent="0.35">
      <c r="B233" s="509"/>
      <c r="C233" s="61" t="s">
        <v>339</v>
      </c>
      <c r="D233" s="244"/>
      <c r="E233" s="42"/>
      <c r="F233" s="56"/>
    </row>
    <row r="234" spans="2:6" ht="19.5" thickBot="1" x14ac:dyDescent="0.35">
      <c r="B234" s="509"/>
      <c r="C234" s="65" t="s">
        <v>318</v>
      </c>
      <c r="D234" s="241">
        <v>8.4932838995927781E-2</v>
      </c>
      <c r="E234" s="246" t="s">
        <v>293</v>
      </c>
      <c r="F234" s="115" t="s">
        <v>296</v>
      </c>
    </row>
    <row r="235" spans="2:6" ht="19.5" thickBot="1" x14ac:dyDescent="0.35">
      <c r="B235" s="509"/>
      <c r="C235" s="70" t="s">
        <v>307</v>
      </c>
      <c r="D235" s="243">
        <v>1.1710123786948681E-3</v>
      </c>
      <c r="E235" s="246" t="s">
        <v>293</v>
      </c>
      <c r="F235" s="116" t="s">
        <v>302</v>
      </c>
    </row>
    <row r="236" spans="2:6" ht="19.5" thickBot="1" x14ac:dyDescent="0.35">
      <c r="B236" s="509"/>
      <c r="C236" s="61" t="s">
        <v>340</v>
      </c>
      <c r="D236" s="244">
        <v>0</v>
      </c>
      <c r="E236" s="42"/>
      <c r="F236" s="56"/>
    </row>
    <row r="237" spans="2:6" ht="19.5" thickBot="1" x14ac:dyDescent="0.35">
      <c r="B237" s="509"/>
      <c r="C237" s="65" t="s">
        <v>318</v>
      </c>
      <c r="D237" s="241">
        <v>3.1450394051743297E-2</v>
      </c>
      <c r="E237" s="246" t="s">
        <v>293</v>
      </c>
      <c r="F237" s="114" t="s">
        <v>300</v>
      </c>
    </row>
    <row r="238" spans="2:6" ht="19.5" thickBot="1" x14ac:dyDescent="0.35">
      <c r="B238" s="509"/>
      <c r="C238" s="70" t="s">
        <v>307</v>
      </c>
      <c r="D238" s="243">
        <v>1.7220770274924531E-4</v>
      </c>
      <c r="E238" s="246" t="s">
        <v>293</v>
      </c>
      <c r="F238" s="116" t="s">
        <v>311</v>
      </c>
    </row>
    <row r="239" spans="2:6" ht="19.5" thickBot="1" x14ac:dyDescent="0.35">
      <c r="B239" s="509"/>
      <c r="C239" s="61" t="s">
        <v>341</v>
      </c>
      <c r="D239" s="244">
        <v>0</v>
      </c>
      <c r="E239" s="42"/>
      <c r="F239" s="56"/>
    </row>
    <row r="240" spans="2:6" ht="19.5" thickBot="1" x14ac:dyDescent="0.35">
      <c r="B240" s="509"/>
      <c r="C240" s="65" t="s">
        <v>318</v>
      </c>
      <c r="D240" s="241">
        <v>2.524564922303936E-2</v>
      </c>
      <c r="E240" s="246" t="s">
        <v>293</v>
      </c>
      <c r="F240" s="114" t="s">
        <v>300</v>
      </c>
    </row>
    <row r="241" spans="2:6" ht="19.5" thickBot="1" x14ac:dyDescent="0.35">
      <c r="B241" s="509"/>
      <c r="C241" s="70" t="s">
        <v>307</v>
      </c>
      <c r="D241" s="243">
        <v>3.4441540549849054E-5</v>
      </c>
      <c r="E241" s="246" t="s">
        <v>293</v>
      </c>
      <c r="F241" s="116" t="s">
        <v>311</v>
      </c>
    </row>
    <row r="242" spans="2:6" ht="19.5" thickBot="1" x14ac:dyDescent="0.35">
      <c r="B242" s="34"/>
      <c r="C242" s="61" t="s">
        <v>342</v>
      </c>
      <c r="D242" s="244"/>
      <c r="E242" s="42"/>
      <c r="F242" s="56"/>
    </row>
    <row r="243" spans="2:6" ht="19.5" thickBot="1" x14ac:dyDescent="0.35">
      <c r="B243" s="34"/>
      <c r="C243" s="65" t="s">
        <v>318</v>
      </c>
      <c r="D243" s="241">
        <v>3.4860106566178398E-2</v>
      </c>
      <c r="E243" s="246" t="s">
        <v>293</v>
      </c>
      <c r="F243" s="114" t="s">
        <v>294</v>
      </c>
    </row>
    <row r="244" spans="2:6" ht="19.5" thickBot="1" x14ac:dyDescent="0.35">
      <c r="B244" s="34"/>
      <c r="C244" s="68" t="s">
        <v>307</v>
      </c>
      <c r="D244" s="242">
        <v>8.0937620292145275E-4</v>
      </c>
      <c r="E244" s="246" t="s">
        <v>293</v>
      </c>
      <c r="F244" s="115" t="s">
        <v>302</v>
      </c>
    </row>
    <row r="245" spans="2:6" ht="19.5" thickBot="1" x14ac:dyDescent="0.35">
      <c r="B245" s="34"/>
      <c r="C245" s="70" t="s">
        <v>299</v>
      </c>
      <c r="D245" s="243">
        <v>1.0332462164954718E-3</v>
      </c>
      <c r="E245" s="246" t="s">
        <v>293</v>
      </c>
      <c r="F245" s="116"/>
    </row>
    <row r="246" spans="2:6" ht="19.5" thickBot="1" x14ac:dyDescent="0.35">
      <c r="B246" s="34"/>
      <c r="C246" s="61" t="s">
        <v>343</v>
      </c>
      <c r="D246" s="244"/>
      <c r="E246" s="42"/>
      <c r="F246" s="56"/>
    </row>
    <row r="247" spans="2:6" ht="19.5" thickBot="1" x14ac:dyDescent="0.35">
      <c r="B247" s="34"/>
      <c r="C247" s="65" t="s">
        <v>318</v>
      </c>
      <c r="D247" s="241">
        <v>4.2983042606211629E-2</v>
      </c>
      <c r="E247" s="246" t="s">
        <v>293</v>
      </c>
      <c r="F247" s="114" t="s">
        <v>296</v>
      </c>
    </row>
    <row r="248" spans="2:6" ht="19.5" thickBot="1" x14ac:dyDescent="0.35">
      <c r="B248" s="34"/>
      <c r="C248" s="70" t="s">
        <v>299</v>
      </c>
      <c r="D248" s="243">
        <v>5.1662310824773588E-4</v>
      </c>
      <c r="E248" s="246" t="s">
        <v>293</v>
      </c>
      <c r="F248" s="116" t="s">
        <v>300</v>
      </c>
    </row>
    <row r="249" spans="2:6" ht="19.5" thickBot="1" x14ac:dyDescent="0.35">
      <c r="B249" s="34"/>
      <c r="C249" s="61" t="s">
        <v>344</v>
      </c>
      <c r="D249" s="244"/>
      <c r="E249" s="42"/>
      <c r="F249" s="56"/>
    </row>
    <row r="250" spans="2:6" ht="19.5" thickBot="1" x14ac:dyDescent="0.35">
      <c r="B250" s="34"/>
      <c r="C250" s="65" t="s">
        <v>299</v>
      </c>
      <c r="D250" s="241">
        <v>1.2984460787293095E-2</v>
      </c>
      <c r="E250" s="246" t="s">
        <v>293</v>
      </c>
      <c r="F250" s="114" t="s">
        <v>332</v>
      </c>
    </row>
    <row r="251" spans="2:6" ht="19.5" thickBot="1" x14ac:dyDescent="0.35">
      <c r="B251" s="34"/>
      <c r="C251" s="70" t="s">
        <v>345</v>
      </c>
      <c r="D251" s="243">
        <v>3.6680240685589248E-3</v>
      </c>
      <c r="E251" s="246" t="s">
        <v>293</v>
      </c>
      <c r="F251" s="116" t="s">
        <v>302</v>
      </c>
    </row>
    <row r="252" spans="2:6" ht="19.5" thickBot="1" x14ac:dyDescent="0.35">
      <c r="B252" s="34"/>
      <c r="C252" s="61" t="s">
        <v>346</v>
      </c>
      <c r="D252" s="244"/>
      <c r="E252" s="42"/>
      <c r="F252" s="56"/>
    </row>
    <row r="253" spans="2:6" ht="19.5" thickBot="1" x14ac:dyDescent="0.35">
      <c r="B253" s="34"/>
      <c r="C253" s="65" t="s">
        <v>318</v>
      </c>
      <c r="D253" s="241">
        <v>9.6264105836828123E-3</v>
      </c>
      <c r="E253" s="246" t="s">
        <v>293</v>
      </c>
      <c r="F253" s="114" t="s">
        <v>332</v>
      </c>
    </row>
    <row r="254" spans="2:6" ht="19.5" thickBot="1" x14ac:dyDescent="0.35">
      <c r="B254" s="34"/>
      <c r="C254" s="70" t="s">
        <v>307</v>
      </c>
      <c r="D254" s="243">
        <v>1.4121031625438111E-3</v>
      </c>
      <c r="E254" s="246" t="s">
        <v>293</v>
      </c>
      <c r="F254" s="116" t="s">
        <v>302</v>
      </c>
    </row>
    <row r="255" spans="2:6" ht="19.5" thickBot="1" x14ac:dyDescent="0.35">
      <c r="B255" s="34"/>
      <c r="C255" s="61" t="s">
        <v>347</v>
      </c>
      <c r="D255" s="244"/>
      <c r="E255" s="42"/>
      <c r="F255" s="56"/>
    </row>
    <row r="256" spans="2:6" ht="19.5" thickBot="1" x14ac:dyDescent="0.35">
      <c r="B256" s="34"/>
      <c r="C256" s="65" t="s">
        <v>318</v>
      </c>
      <c r="D256" s="241">
        <v>7.6804635426163401E-3</v>
      </c>
      <c r="E256" s="246" t="s">
        <v>293</v>
      </c>
      <c r="F256" s="114"/>
    </row>
    <row r="257" spans="2:6" ht="19.5" thickBot="1" x14ac:dyDescent="0.35">
      <c r="B257" s="34"/>
      <c r="C257" s="70" t="s">
        <v>299</v>
      </c>
      <c r="D257" s="243">
        <v>4.8218156769788689E-4</v>
      </c>
      <c r="E257" s="246" t="s">
        <v>293</v>
      </c>
      <c r="F257" s="114" t="s">
        <v>332</v>
      </c>
    </row>
    <row r="258" spans="2:6" ht="19.5" thickBot="1" x14ac:dyDescent="0.35">
      <c r="B258" s="34"/>
      <c r="C258" s="61" t="s">
        <v>348</v>
      </c>
      <c r="D258" s="244"/>
      <c r="E258" s="42"/>
      <c r="F258" s="116" t="s">
        <v>302</v>
      </c>
    </row>
    <row r="259" spans="2:6" ht="19.5" thickBot="1" x14ac:dyDescent="0.35">
      <c r="B259" s="34"/>
      <c r="C259" s="76" t="s">
        <v>318</v>
      </c>
      <c r="D259" s="245">
        <v>3.151400960311189E-3</v>
      </c>
      <c r="E259" s="246" t="s">
        <v>293</v>
      </c>
      <c r="F259" s="114" t="s">
        <v>332</v>
      </c>
    </row>
    <row r="260" spans="2:6" ht="19.5" thickBot="1" x14ac:dyDescent="0.35">
      <c r="B260" s="34"/>
      <c r="C260" s="61" t="s">
        <v>349</v>
      </c>
      <c r="D260" s="244"/>
      <c r="E260" s="42"/>
      <c r="F260" s="56"/>
    </row>
    <row r="261" spans="2:6" ht="19.5" thickBot="1" x14ac:dyDescent="0.35">
      <c r="B261" s="34"/>
      <c r="C261" s="65" t="s">
        <v>299</v>
      </c>
      <c r="D261" s="245">
        <v>3.3580502036102832E-3</v>
      </c>
      <c r="E261" s="246" t="s">
        <v>293</v>
      </c>
      <c r="F261" s="114" t="s">
        <v>300</v>
      </c>
    </row>
    <row r="262" spans="2:6" ht="19.5" thickBot="1" x14ac:dyDescent="0.35">
      <c r="B262" s="35"/>
      <c r="C262" s="77"/>
      <c r="D262" s="78">
        <f>SUM(D223:D261)</f>
        <v>0.84571061002046199</v>
      </c>
      <c r="E262" s="163"/>
      <c r="F262" s="119"/>
    </row>
    <row r="263" spans="2:6" ht="19.5" thickBot="1" x14ac:dyDescent="0.35">
      <c r="B263" s="79"/>
    </row>
    <row r="264" spans="2:6" ht="19.5" thickBot="1" x14ac:dyDescent="0.35">
      <c r="B264" s="49"/>
      <c r="C264" s="37" t="s">
        <v>284</v>
      </c>
      <c r="D264" s="240">
        <v>0.85</v>
      </c>
      <c r="E264" s="37" t="s">
        <v>314</v>
      </c>
      <c r="F264" s="37" t="s">
        <v>315</v>
      </c>
    </row>
    <row r="267" spans="2:6" ht="19.5" thickBot="1" x14ac:dyDescent="0.35">
      <c r="C267" s="59" t="s">
        <v>290</v>
      </c>
    </row>
    <row r="268" spans="2:6" ht="19.5" thickBot="1" x14ac:dyDescent="0.35">
      <c r="B268" s="508" t="s">
        <v>442</v>
      </c>
      <c r="C268" s="94" t="s">
        <v>280</v>
      </c>
      <c r="D268" s="53" t="s">
        <v>282</v>
      </c>
      <c r="E268" s="39" t="s">
        <v>283</v>
      </c>
      <c r="F268" s="106" t="s">
        <v>2</v>
      </c>
    </row>
    <row r="269" spans="2:6" ht="19.5" thickBot="1" x14ac:dyDescent="0.35">
      <c r="B269" s="509"/>
      <c r="C269" s="120" t="s">
        <v>330</v>
      </c>
      <c r="D269" s="121"/>
      <c r="E269" s="122"/>
      <c r="F269" s="42"/>
    </row>
    <row r="270" spans="2:6" ht="19.5" thickBot="1" x14ac:dyDescent="0.35">
      <c r="B270" s="509"/>
      <c r="C270" s="123" t="s">
        <v>331</v>
      </c>
      <c r="D270" s="124">
        <v>0.24382053778915283</v>
      </c>
      <c r="E270" s="67" t="s">
        <v>293</v>
      </c>
      <c r="F270" s="115" t="s">
        <v>294</v>
      </c>
    </row>
    <row r="271" spans="2:6" ht="19.5" thickBot="1" x14ac:dyDescent="0.35">
      <c r="B271" s="509"/>
      <c r="C271" s="123" t="s">
        <v>332</v>
      </c>
      <c r="D271" s="124">
        <v>3.8821816050946634E-3</v>
      </c>
      <c r="E271" s="67" t="s">
        <v>293</v>
      </c>
      <c r="F271" s="115" t="s">
        <v>296</v>
      </c>
    </row>
    <row r="272" spans="2:6" ht="19.5" thickBot="1" x14ac:dyDescent="0.35">
      <c r="B272" s="509"/>
      <c r="C272" s="123" t="s">
        <v>298</v>
      </c>
      <c r="D272" s="124">
        <v>4.5731610983284932E-2</v>
      </c>
      <c r="E272" s="67" t="s">
        <v>293</v>
      </c>
      <c r="F272" s="115" t="s">
        <v>298</v>
      </c>
    </row>
    <row r="273" spans="2:6" ht="19.5" thickBot="1" x14ac:dyDescent="0.35">
      <c r="B273" s="509"/>
      <c r="C273" s="123" t="s">
        <v>300</v>
      </c>
      <c r="D273" s="124">
        <v>3.6990598312694428E-3</v>
      </c>
      <c r="E273" s="67" t="s">
        <v>293</v>
      </c>
      <c r="F273" s="115" t="s">
        <v>300</v>
      </c>
    </row>
    <row r="274" spans="2:6" ht="19.5" thickBot="1" x14ac:dyDescent="0.35">
      <c r="B274" s="509"/>
      <c r="C274" s="123" t="s">
        <v>333</v>
      </c>
      <c r="D274" s="124">
        <v>2.3073343501977712E-3</v>
      </c>
      <c r="E274" s="67" t="s">
        <v>293</v>
      </c>
      <c r="F274" s="115" t="s">
        <v>302</v>
      </c>
    </row>
    <row r="275" spans="2:6" ht="19.5" thickBot="1" x14ac:dyDescent="0.35">
      <c r="B275" s="509"/>
      <c r="C275" s="120" t="s">
        <v>334</v>
      </c>
      <c r="D275" s="124">
        <v>0</v>
      </c>
      <c r="E275" s="67"/>
      <c r="F275" s="115"/>
    </row>
    <row r="276" spans="2:6" ht="19.5" thickBot="1" x14ac:dyDescent="0.35">
      <c r="B276" s="509"/>
      <c r="C276" s="123" t="s">
        <v>335</v>
      </c>
      <c r="D276" s="124">
        <v>0.11812331061187088</v>
      </c>
      <c r="E276" s="67" t="s">
        <v>293</v>
      </c>
      <c r="F276" s="115" t="s">
        <v>305</v>
      </c>
    </row>
    <row r="277" spans="2:6" ht="19.5" thickBot="1" x14ac:dyDescent="0.35">
      <c r="B277" s="509"/>
      <c r="C277" s="123" t="s">
        <v>336</v>
      </c>
      <c r="D277" s="124">
        <v>3.8016080246115663E-2</v>
      </c>
      <c r="E277" s="67" t="s">
        <v>293</v>
      </c>
      <c r="F277" s="115" t="s">
        <v>302</v>
      </c>
    </row>
    <row r="278" spans="2:6" ht="19.5" thickBot="1" x14ac:dyDescent="0.35">
      <c r="B278" s="509"/>
      <c r="C278" s="123" t="s">
        <v>337</v>
      </c>
      <c r="D278" s="124">
        <v>3.8992729706516835E-2</v>
      </c>
      <c r="E278" s="67" t="s">
        <v>293</v>
      </c>
      <c r="F278" s="115" t="s">
        <v>296</v>
      </c>
    </row>
    <row r="279" spans="2:6" ht="19.5" thickBot="1" x14ac:dyDescent="0.35">
      <c r="B279" s="509"/>
      <c r="C279" s="120" t="s">
        <v>350</v>
      </c>
      <c r="D279" s="124"/>
      <c r="E279" s="67"/>
      <c r="F279" s="115"/>
    </row>
    <row r="280" spans="2:6" ht="19.5" thickBot="1" x14ac:dyDescent="0.35">
      <c r="B280" s="509"/>
      <c r="C280" s="123" t="s">
        <v>307</v>
      </c>
      <c r="D280" s="124">
        <v>5.0419528393210551E-3</v>
      </c>
      <c r="E280" s="67" t="s">
        <v>293</v>
      </c>
      <c r="F280" s="115" t="s">
        <v>302</v>
      </c>
    </row>
    <row r="281" spans="2:6" ht="19.5" thickBot="1" x14ac:dyDescent="0.35">
      <c r="B281" s="509"/>
      <c r="C281" s="120" t="s">
        <v>351</v>
      </c>
      <c r="D281" s="124">
        <v>0</v>
      </c>
      <c r="E281" s="67"/>
      <c r="F281" s="115"/>
    </row>
    <row r="282" spans="2:6" ht="19.5" thickBot="1" x14ac:dyDescent="0.35">
      <c r="B282" s="509"/>
      <c r="C282" s="123" t="s">
        <v>338</v>
      </c>
      <c r="D282" s="124">
        <v>5.0785771940860995E-3</v>
      </c>
      <c r="E282" s="67" t="s">
        <v>293</v>
      </c>
      <c r="F282" s="115" t="s">
        <v>300</v>
      </c>
    </row>
    <row r="283" spans="2:6" ht="19.5" thickBot="1" x14ac:dyDescent="0.35">
      <c r="B283" s="509"/>
      <c r="C283" s="123" t="s">
        <v>352</v>
      </c>
      <c r="D283" s="124">
        <v>2.2707099954327277E-3</v>
      </c>
      <c r="E283" s="67" t="s">
        <v>293</v>
      </c>
      <c r="F283" s="115" t="s">
        <v>311</v>
      </c>
    </row>
    <row r="284" spans="2:6" ht="19.5" thickBot="1" x14ac:dyDescent="0.35">
      <c r="B284" s="509"/>
      <c r="C284" s="120" t="s">
        <v>353</v>
      </c>
      <c r="D284" s="124">
        <v>0</v>
      </c>
      <c r="E284" s="67"/>
      <c r="F284" s="115"/>
    </row>
    <row r="285" spans="2:6" ht="19.5" thickBot="1" x14ac:dyDescent="0.35">
      <c r="B285" s="509"/>
      <c r="C285" s="125" t="s">
        <v>338</v>
      </c>
      <c r="D285" s="124">
        <v>8.5700990150202917E-3</v>
      </c>
      <c r="E285" s="67" t="s">
        <v>293</v>
      </c>
      <c r="F285" s="115" t="s">
        <v>300</v>
      </c>
    </row>
    <row r="286" spans="2:6" ht="19.5" thickBot="1" x14ac:dyDescent="0.35">
      <c r="B286" s="509"/>
      <c r="C286" s="125" t="s">
        <v>352</v>
      </c>
      <c r="D286" s="124">
        <v>2.6979941343582407E-3</v>
      </c>
      <c r="E286" s="67" t="s">
        <v>293</v>
      </c>
      <c r="F286" s="115" t="s">
        <v>311</v>
      </c>
    </row>
    <row r="287" spans="2:6" ht="19.5" thickBot="1" x14ac:dyDescent="0.35">
      <c r="B287" s="509"/>
      <c r="C287" s="126" t="s">
        <v>354</v>
      </c>
      <c r="D287" s="124"/>
      <c r="E287" s="67"/>
      <c r="F287" s="115"/>
    </row>
    <row r="288" spans="2:6" ht="19.5" thickBot="1" x14ac:dyDescent="0.35">
      <c r="B288" s="509"/>
      <c r="C288" s="127" t="s">
        <v>331</v>
      </c>
      <c r="D288" s="124">
        <v>6.4922772880167984E-2</v>
      </c>
      <c r="E288" s="67" t="s">
        <v>293</v>
      </c>
      <c r="F288" s="115" t="s">
        <v>294</v>
      </c>
    </row>
    <row r="289" spans="2:6" ht="19.5" thickBot="1" x14ac:dyDescent="0.35">
      <c r="B289" s="34"/>
      <c r="C289" s="68" t="s">
        <v>336</v>
      </c>
      <c r="D289" s="124">
        <v>1.6603040826819943E-3</v>
      </c>
      <c r="E289" s="67" t="s">
        <v>293</v>
      </c>
      <c r="F289" s="115" t="s">
        <v>302</v>
      </c>
    </row>
    <row r="290" spans="2:6" ht="19.5" thickBot="1" x14ac:dyDescent="0.35">
      <c r="B290" s="34"/>
      <c r="C290" s="104" t="s">
        <v>355</v>
      </c>
      <c r="D290" s="124"/>
      <c r="E290" s="67"/>
      <c r="F290" s="115"/>
    </row>
    <row r="291" spans="2:6" ht="19.5" thickBot="1" x14ac:dyDescent="0.35">
      <c r="B291" s="34"/>
      <c r="C291" s="68" t="s">
        <v>332</v>
      </c>
      <c r="D291" s="124">
        <v>7.4213150872234138E-2</v>
      </c>
      <c r="E291" s="67" t="s">
        <v>293</v>
      </c>
      <c r="F291" s="115" t="s">
        <v>296</v>
      </c>
    </row>
    <row r="292" spans="2:6" ht="19.5" thickBot="1" x14ac:dyDescent="0.35">
      <c r="B292" s="34"/>
      <c r="C292" s="68" t="s">
        <v>338</v>
      </c>
      <c r="D292" s="124">
        <v>0.16963180315342874</v>
      </c>
      <c r="E292" s="67" t="s">
        <v>293</v>
      </c>
      <c r="F292" s="115" t="s">
        <v>300</v>
      </c>
    </row>
    <row r="293" spans="2:6" ht="19.5" thickBot="1" x14ac:dyDescent="0.35">
      <c r="B293" s="34"/>
      <c r="C293" s="104" t="s">
        <v>349</v>
      </c>
      <c r="D293" s="124"/>
      <c r="E293" s="67"/>
      <c r="F293" s="115"/>
    </row>
    <row r="294" spans="2:6" ht="19.5" thickBot="1" x14ac:dyDescent="0.35">
      <c r="B294" s="34"/>
      <c r="C294" s="68" t="s">
        <v>332</v>
      </c>
      <c r="D294" s="124">
        <v>1.9691694745338651E-2</v>
      </c>
      <c r="E294" s="67" t="s">
        <v>293</v>
      </c>
      <c r="F294" s="115" t="s">
        <v>332</v>
      </c>
    </row>
    <row r="295" spans="2:6" ht="19.5" thickBot="1" x14ac:dyDescent="0.35">
      <c r="B295" s="34"/>
      <c r="C295" s="60" t="s">
        <v>356</v>
      </c>
      <c r="D295" s="124">
        <v>1.6480959644269797E-3</v>
      </c>
      <c r="E295" s="67" t="s">
        <v>293</v>
      </c>
      <c r="F295" s="115" t="s">
        <v>302</v>
      </c>
    </row>
    <row r="296" spans="2:6" ht="19.5" thickBot="1" x14ac:dyDescent="0.35">
      <c r="B296" s="34"/>
      <c r="C296" s="91"/>
      <c r="D296" s="128">
        <f>SUM(D270:D295)</f>
        <v>0.84999999999999987</v>
      </c>
      <c r="E296" s="129"/>
      <c r="F296" s="163"/>
    </row>
    <row r="297" spans="2:6" ht="19.5" thickBot="1" x14ac:dyDescent="0.35">
      <c r="B297" s="79"/>
    </row>
    <row r="298" spans="2:6" ht="19.5" thickBot="1" x14ac:dyDescent="0.35">
      <c r="B298" s="49"/>
      <c r="C298" s="37" t="s">
        <v>284</v>
      </c>
      <c r="D298" s="240">
        <v>0.85</v>
      </c>
      <c r="E298" s="37" t="s">
        <v>314</v>
      </c>
      <c r="F298" s="37" t="s">
        <v>315</v>
      </c>
    </row>
    <row r="301" spans="2:6" ht="19.5" thickBot="1" x14ac:dyDescent="0.35">
      <c r="C301" s="59" t="s">
        <v>357</v>
      </c>
    </row>
    <row r="302" spans="2:6" ht="19.5" thickBot="1" x14ac:dyDescent="0.35">
      <c r="B302" s="508" t="s">
        <v>443</v>
      </c>
      <c r="C302" s="94" t="s">
        <v>280</v>
      </c>
      <c r="D302" s="53" t="s">
        <v>282</v>
      </c>
      <c r="E302" s="39" t="s">
        <v>283</v>
      </c>
      <c r="F302" s="106" t="s">
        <v>2</v>
      </c>
    </row>
    <row r="303" spans="2:6" x14ac:dyDescent="0.3">
      <c r="B303" s="509"/>
      <c r="C303" s="120" t="s">
        <v>339</v>
      </c>
      <c r="D303" s="247">
        <v>0.85</v>
      </c>
      <c r="E303" s="98"/>
      <c r="F303" s="49"/>
    </row>
    <row r="304" spans="2:6" x14ac:dyDescent="0.3">
      <c r="B304" s="509"/>
      <c r="C304" s="123" t="s">
        <v>358</v>
      </c>
      <c r="D304" s="248">
        <v>2.2620829409390555E-2</v>
      </c>
      <c r="E304" s="115" t="s">
        <v>293</v>
      </c>
      <c r="F304" s="67" t="s">
        <v>294</v>
      </c>
    </row>
    <row r="305" spans="2:7" x14ac:dyDescent="0.3">
      <c r="B305" s="509"/>
      <c r="C305" s="123" t="s">
        <v>333</v>
      </c>
      <c r="D305" s="248">
        <v>2.1012713574599757E-3</v>
      </c>
      <c r="E305" s="115" t="s">
        <v>293</v>
      </c>
      <c r="F305" s="67" t="s">
        <v>302</v>
      </c>
    </row>
    <row r="306" spans="2:7" x14ac:dyDescent="0.3">
      <c r="B306" s="509"/>
      <c r="C306" s="123" t="s">
        <v>300</v>
      </c>
      <c r="D306" s="248">
        <v>2.3442755280505853E-3</v>
      </c>
      <c r="E306" s="115" t="s">
        <v>293</v>
      </c>
      <c r="F306" s="67" t="s">
        <v>300</v>
      </c>
    </row>
    <row r="307" spans="2:7" x14ac:dyDescent="0.3">
      <c r="B307" s="509"/>
      <c r="C307" s="120" t="s">
        <v>359</v>
      </c>
      <c r="D307" s="248"/>
      <c r="F307" s="67"/>
    </row>
    <row r="308" spans="2:7" x14ac:dyDescent="0.3">
      <c r="B308" s="509"/>
      <c r="C308" s="123" t="s">
        <v>358</v>
      </c>
      <c r="D308" s="248">
        <v>2.2620829409390555E-2</v>
      </c>
      <c r="E308" s="115" t="s">
        <v>293</v>
      </c>
      <c r="F308" s="67" t="s">
        <v>294</v>
      </c>
    </row>
    <row r="309" spans="2:7" x14ac:dyDescent="0.3">
      <c r="B309" s="509"/>
      <c r="C309" s="123" t="s">
        <v>333</v>
      </c>
      <c r="D309" s="248">
        <v>4.3383391631911751E-3</v>
      </c>
      <c r="E309" s="115" t="s">
        <v>293</v>
      </c>
      <c r="F309" s="67" t="s">
        <v>302</v>
      </c>
    </row>
    <row r="310" spans="2:7" x14ac:dyDescent="0.3">
      <c r="B310" s="509"/>
      <c r="C310" s="123" t="s">
        <v>300</v>
      </c>
      <c r="D310" s="248">
        <v>4.7171397820530068E-4</v>
      </c>
      <c r="E310" s="115" t="s">
        <v>293</v>
      </c>
      <c r="F310" s="67" t="s">
        <v>300</v>
      </c>
    </row>
    <row r="311" spans="2:7" x14ac:dyDescent="0.3">
      <c r="B311" s="509"/>
      <c r="C311" s="120" t="s">
        <v>360</v>
      </c>
      <c r="D311" s="248"/>
      <c r="F311" s="67"/>
    </row>
    <row r="312" spans="2:7" x14ac:dyDescent="0.3">
      <c r="B312" s="509"/>
      <c r="C312" s="123" t="s">
        <v>361</v>
      </c>
      <c r="D312" s="248">
        <v>1.4137124983183102E-2</v>
      </c>
      <c r="E312" s="115" t="s">
        <v>293</v>
      </c>
      <c r="F312" s="67" t="s">
        <v>362</v>
      </c>
    </row>
    <row r="313" spans="2:7" x14ac:dyDescent="0.3">
      <c r="B313" s="509"/>
      <c r="C313" s="123" t="s">
        <v>363</v>
      </c>
      <c r="D313" s="248">
        <v>6.7026267994080443E-2</v>
      </c>
      <c r="E313" s="115" t="s">
        <v>293</v>
      </c>
      <c r="F313" s="67" t="s">
        <v>296</v>
      </c>
    </row>
    <row r="314" spans="2:7" x14ac:dyDescent="0.3">
      <c r="B314" s="509"/>
      <c r="C314" s="123" t="s">
        <v>364</v>
      </c>
      <c r="D314" s="248">
        <v>0.17955149334050854</v>
      </c>
      <c r="E314" s="115" t="s">
        <v>293</v>
      </c>
      <c r="F314" s="67" t="s">
        <v>300</v>
      </c>
    </row>
    <row r="315" spans="2:7" ht="19.5" thickBot="1" x14ac:dyDescent="0.35">
      <c r="B315" s="510"/>
      <c r="C315" s="60" t="s">
        <v>333</v>
      </c>
      <c r="D315" s="249">
        <v>6.7898224135611452E-4</v>
      </c>
      <c r="E315" s="60"/>
      <c r="F315" s="45" t="s">
        <v>311</v>
      </c>
    </row>
    <row r="316" spans="2:7" ht="19.5" thickBot="1" x14ac:dyDescent="0.35">
      <c r="B316" s="130"/>
      <c r="D316" s="131"/>
    </row>
    <row r="317" spans="2:7" ht="19.5" thickBot="1" x14ac:dyDescent="0.35">
      <c r="B317" s="49"/>
      <c r="C317" s="132" t="s">
        <v>365</v>
      </c>
      <c r="D317" s="134"/>
      <c r="E317" s="133"/>
      <c r="F317" s="135"/>
      <c r="G317" s="73"/>
    </row>
    <row r="318" spans="2:7" ht="19.5" thickBot="1" x14ac:dyDescent="0.35">
      <c r="B318" s="49"/>
      <c r="C318" s="250"/>
      <c r="D318" s="255"/>
      <c r="E318" s="253"/>
      <c r="F318" s="175"/>
      <c r="G318" s="73"/>
    </row>
    <row r="319" spans="2:7" ht="19.5" thickBot="1" x14ac:dyDescent="0.35">
      <c r="B319" s="49"/>
      <c r="C319" s="251" t="s">
        <v>366</v>
      </c>
      <c r="D319" s="255">
        <v>0.48372124310507192</v>
      </c>
      <c r="E319" s="254" t="s">
        <v>367</v>
      </c>
      <c r="F319" s="138"/>
      <c r="G319" s="73"/>
    </row>
    <row r="320" spans="2:7" ht="19.5" thickBot="1" x14ac:dyDescent="0.35">
      <c r="B320" s="49"/>
      <c r="C320" s="251"/>
      <c r="D320" s="255"/>
      <c r="E320" s="254"/>
      <c r="F320" s="138"/>
      <c r="G320" s="73"/>
    </row>
    <row r="321" spans="2:7" ht="19.5" thickBot="1" x14ac:dyDescent="0.35">
      <c r="B321" s="49"/>
      <c r="C321" s="252" t="s">
        <v>368</v>
      </c>
      <c r="D321" s="255"/>
      <c r="E321" s="254"/>
      <c r="F321" s="138"/>
      <c r="G321" s="73"/>
    </row>
    <row r="322" spans="2:7" x14ac:dyDescent="0.3">
      <c r="B322" s="49"/>
      <c r="C322" s="251" t="s">
        <v>369</v>
      </c>
      <c r="D322" s="255">
        <v>5.0387629490111677E-2</v>
      </c>
      <c r="E322" s="254" t="s">
        <v>367</v>
      </c>
      <c r="F322" s="138"/>
      <c r="G322" s="73"/>
    </row>
    <row r="323" spans="2:7" ht="19.5" thickBot="1" x14ac:dyDescent="0.35">
      <c r="B323" s="49"/>
      <c r="C323" s="176"/>
      <c r="D323" s="256">
        <f>SUM(D304:D322)</f>
        <v>0.84999999999999987</v>
      </c>
      <c r="E323" s="177" t="s">
        <v>289</v>
      </c>
      <c r="F323" s="178"/>
      <c r="G323" s="73"/>
    </row>
    <row r="324" spans="2:7" ht="19.5" thickBot="1" x14ac:dyDescent="0.35">
      <c r="B324" s="49"/>
      <c r="C324" s="139"/>
      <c r="D324" s="139"/>
      <c r="E324" s="139"/>
      <c r="F324" s="139"/>
      <c r="G324" s="73"/>
    </row>
    <row r="325" spans="2:7" ht="19.5" thickBot="1" x14ac:dyDescent="0.35">
      <c r="B325" s="49"/>
      <c r="C325" s="140" t="s">
        <v>284</v>
      </c>
      <c r="D325" s="262">
        <v>0.85</v>
      </c>
      <c r="E325" s="140" t="s">
        <v>314</v>
      </c>
      <c r="F325" s="140" t="s">
        <v>315</v>
      </c>
      <c r="G325" s="73"/>
    </row>
    <row r="326" spans="2:7" x14ac:dyDescent="0.3">
      <c r="C326" s="73"/>
      <c r="D326" s="73"/>
      <c r="E326" s="73"/>
      <c r="F326" s="73"/>
      <c r="G326" s="73"/>
    </row>
    <row r="327" spans="2:7" ht="19.5" thickBot="1" x14ac:dyDescent="0.35"/>
    <row r="328" spans="2:7" ht="19.5" thickBot="1" x14ac:dyDescent="0.35">
      <c r="B328" s="50"/>
      <c r="C328" s="47" t="s">
        <v>371</v>
      </c>
    </row>
    <row r="329" spans="2:7" ht="19.5" thickBot="1" x14ac:dyDescent="0.35">
      <c r="B329" s="508" t="s">
        <v>371</v>
      </c>
      <c r="C329" s="94" t="s">
        <v>280</v>
      </c>
      <c r="D329" s="53" t="s">
        <v>282</v>
      </c>
      <c r="E329" s="47" t="s">
        <v>283</v>
      </c>
      <c r="F329" s="94" t="s">
        <v>2</v>
      </c>
    </row>
    <row r="330" spans="2:7" ht="19.5" thickBot="1" x14ac:dyDescent="0.35">
      <c r="B330" s="509"/>
      <c r="C330" s="141" t="s">
        <v>372</v>
      </c>
      <c r="D330" s="121"/>
      <c r="E330" s="142"/>
      <c r="F330" s="143"/>
    </row>
    <row r="331" spans="2:7" x14ac:dyDescent="0.3">
      <c r="B331" s="509"/>
      <c r="C331" s="40" t="s">
        <v>373</v>
      </c>
      <c r="D331" s="186">
        <v>6.1061239564163823E-2</v>
      </c>
      <c r="E331" s="122" t="s">
        <v>293</v>
      </c>
      <c r="F331" s="51" t="s">
        <v>296</v>
      </c>
    </row>
    <row r="332" spans="2:7" x14ac:dyDescent="0.3">
      <c r="B332" s="509"/>
      <c r="C332" s="40" t="s">
        <v>374</v>
      </c>
      <c r="D332" s="257">
        <v>9.3807791427203288E-2</v>
      </c>
      <c r="E332" s="122" t="s">
        <v>293</v>
      </c>
      <c r="F332" s="51" t="s">
        <v>302</v>
      </c>
    </row>
    <row r="333" spans="2:7" x14ac:dyDescent="0.3">
      <c r="B333" s="509"/>
      <c r="C333" s="40" t="s">
        <v>327</v>
      </c>
      <c r="D333" s="257">
        <v>1.3695691333696018E-3</v>
      </c>
      <c r="E333" s="122" t="s">
        <v>293</v>
      </c>
      <c r="F333" s="51" t="s">
        <v>296</v>
      </c>
    </row>
    <row r="334" spans="2:7" ht="19.5" thickBot="1" x14ac:dyDescent="0.35">
      <c r="B334" s="509"/>
      <c r="C334" s="40" t="s">
        <v>307</v>
      </c>
      <c r="D334" s="258">
        <v>8.4636294758795626E-4</v>
      </c>
      <c r="E334" s="122" t="s">
        <v>293</v>
      </c>
      <c r="F334" s="51" t="s">
        <v>302</v>
      </c>
    </row>
    <row r="335" spans="2:7" ht="19.5" thickBot="1" x14ac:dyDescent="0.35">
      <c r="B335" s="509"/>
      <c r="C335" s="76"/>
      <c r="D335" s="43"/>
      <c r="E335" s="43"/>
      <c r="F335" s="145"/>
    </row>
    <row r="336" spans="2:7" ht="19.5" thickBot="1" x14ac:dyDescent="0.35">
      <c r="B336" s="509"/>
      <c r="C336" s="47" t="s">
        <v>365</v>
      </c>
      <c r="D336" s="123"/>
      <c r="E336" s="123"/>
      <c r="F336" s="65"/>
    </row>
    <row r="337" spans="2:6" ht="19.5" thickBot="1" x14ac:dyDescent="0.35">
      <c r="B337" s="509"/>
      <c r="C337" s="65"/>
      <c r="D337" s="42"/>
      <c r="E337" s="108"/>
      <c r="F337" s="42"/>
    </row>
    <row r="338" spans="2:6" x14ac:dyDescent="0.3">
      <c r="B338" s="509"/>
      <c r="C338" s="68" t="s">
        <v>375</v>
      </c>
      <c r="D338" s="137">
        <v>0.44914173365908505</v>
      </c>
      <c r="E338" s="108" t="s">
        <v>376</v>
      </c>
      <c r="F338" s="42"/>
    </row>
    <row r="339" spans="2:6" x14ac:dyDescent="0.3">
      <c r="B339" s="509"/>
      <c r="C339" s="68"/>
      <c r="D339" s="42"/>
      <c r="E339" s="108"/>
      <c r="F339" s="42"/>
    </row>
    <row r="340" spans="2:6" ht="19.5" thickBot="1" x14ac:dyDescent="0.35">
      <c r="B340" s="509"/>
      <c r="C340" s="104" t="s">
        <v>368</v>
      </c>
      <c r="D340" s="42"/>
      <c r="E340" s="108"/>
      <c r="F340" s="42"/>
    </row>
    <row r="341" spans="2:6" ht="19.5" thickBot="1" x14ac:dyDescent="0.35">
      <c r="B341" s="509"/>
      <c r="C341" s="70" t="s">
        <v>377</v>
      </c>
      <c r="D341" s="137">
        <v>0.24377330326859037</v>
      </c>
      <c r="E341" s="146" t="s">
        <v>376</v>
      </c>
      <c r="F341" s="42"/>
    </row>
    <row r="342" spans="2:6" x14ac:dyDescent="0.3">
      <c r="B342" s="509"/>
      <c r="C342" s="68"/>
      <c r="D342" s="105"/>
      <c r="E342" s="147"/>
      <c r="F342" s="42"/>
    </row>
    <row r="343" spans="2:6" x14ac:dyDescent="0.3">
      <c r="B343" s="509"/>
      <c r="C343" s="104" t="s">
        <v>370</v>
      </c>
      <c r="D343" s="148">
        <f>SUM(D331:D341)</f>
        <v>0.85000000000000009</v>
      </c>
      <c r="E343" s="149"/>
      <c r="F343" s="42"/>
    </row>
    <row r="344" spans="2:6" ht="19.5" thickBot="1" x14ac:dyDescent="0.35">
      <c r="B344" s="510"/>
    </row>
    <row r="345" spans="2:6" ht="19.5" thickBot="1" x14ac:dyDescent="0.35">
      <c r="C345" s="37" t="s">
        <v>284</v>
      </c>
      <c r="D345" s="238">
        <v>0.85</v>
      </c>
      <c r="E345" s="37" t="s">
        <v>314</v>
      </c>
      <c r="F345" s="37" t="s">
        <v>315</v>
      </c>
    </row>
    <row r="347" spans="2:6" ht="19.5" thickBot="1" x14ac:dyDescent="0.35"/>
    <row r="348" spans="2:6" x14ac:dyDescent="0.3">
      <c r="C348" s="44" t="s">
        <v>378</v>
      </c>
    </row>
    <row r="349" spans="2:6" ht="19.5" thickBot="1" x14ac:dyDescent="0.35">
      <c r="C349" s="151" t="s">
        <v>379</v>
      </c>
    </row>
    <row r="350" spans="2:6" ht="19.5" thickBot="1" x14ac:dyDescent="0.35">
      <c r="B350" s="508" t="s">
        <v>448</v>
      </c>
      <c r="C350" s="100" t="s">
        <v>280</v>
      </c>
      <c r="D350" s="62" t="s">
        <v>282</v>
      </c>
      <c r="E350" s="47" t="s">
        <v>283</v>
      </c>
      <c r="F350" s="94" t="s">
        <v>2</v>
      </c>
    </row>
    <row r="351" spans="2:6" x14ac:dyDescent="0.3">
      <c r="B351" s="509"/>
      <c r="C351" s="101" t="s">
        <v>379</v>
      </c>
      <c r="D351" s="152">
        <v>0.85</v>
      </c>
      <c r="E351" s="153" t="s">
        <v>380</v>
      </c>
      <c r="F351" s="102"/>
    </row>
    <row r="352" spans="2:6" x14ac:dyDescent="0.3">
      <c r="B352" s="509"/>
      <c r="C352" s="68" t="s">
        <v>304</v>
      </c>
      <c r="D352" s="259">
        <v>4.0306088050879832E-2</v>
      </c>
      <c r="E352" s="42" t="s">
        <v>380</v>
      </c>
      <c r="F352" s="42" t="s">
        <v>294</v>
      </c>
    </row>
    <row r="353" spans="2:6" x14ac:dyDescent="0.3">
      <c r="B353" s="509"/>
      <c r="C353" s="68" t="s">
        <v>381</v>
      </c>
      <c r="D353" s="259">
        <v>2.5469881864694996E-3</v>
      </c>
      <c r="E353" s="42" t="s">
        <v>380</v>
      </c>
      <c r="F353" s="42" t="s">
        <v>302</v>
      </c>
    </row>
    <row r="354" spans="2:6" x14ac:dyDescent="0.3">
      <c r="B354" s="509"/>
      <c r="C354" s="68" t="s">
        <v>304</v>
      </c>
      <c r="D354" s="259">
        <v>4.5845787356450996E-4</v>
      </c>
      <c r="E354" s="42" t="s">
        <v>380</v>
      </c>
      <c r="F354" s="42" t="s">
        <v>294</v>
      </c>
    </row>
    <row r="355" spans="2:6" x14ac:dyDescent="0.3">
      <c r="B355" s="509"/>
      <c r="C355" s="68" t="s">
        <v>382</v>
      </c>
      <c r="D355" s="259">
        <v>4.0751810983511995E-4</v>
      </c>
      <c r="E355" s="42" t="s">
        <v>380</v>
      </c>
      <c r="F355" s="42" t="s">
        <v>338</v>
      </c>
    </row>
    <row r="356" spans="2:6" x14ac:dyDescent="0.3">
      <c r="B356" s="509"/>
      <c r="C356" s="68"/>
      <c r="D356" s="259"/>
      <c r="E356" s="42"/>
      <c r="F356" s="42"/>
    </row>
    <row r="357" spans="2:6" x14ac:dyDescent="0.3">
      <c r="B357" s="509"/>
      <c r="C357" s="104" t="s">
        <v>383</v>
      </c>
      <c r="D357" s="259"/>
      <c r="E357" s="42"/>
      <c r="F357" s="42"/>
    </row>
    <row r="358" spans="2:6" x14ac:dyDescent="0.3">
      <c r="B358" s="509"/>
      <c r="C358" s="68" t="s">
        <v>384</v>
      </c>
      <c r="D358" s="259">
        <v>4.9296956349117169E-2</v>
      </c>
      <c r="E358" s="42" t="s">
        <v>380</v>
      </c>
      <c r="F358" s="42" t="s">
        <v>294</v>
      </c>
    </row>
    <row r="359" spans="2:6" x14ac:dyDescent="0.3">
      <c r="B359" s="509"/>
      <c r="C359" s="68" t="s">
        <v>385</v>
      </c>
      <c r="D359" s="259">
        <v>1.5281929118816996E-4</v>
      </c>
      <c r="E359" s="42" t="s">
        <v>380</v>
      </c>
      <c r="F359" s="42" t="s">
        <v>386</v>
      </c>
    </row>
    <row r="360" spans="2:6" x14ac:dyDescent="0.3">
      <c r="B360" s="509"/>
      <c r="C360" s="68" t="s">
        <v>387</v>
      </c>
      <c r="D360" s="259">
        <v>1.7828917305286497E-4</v>
      </c>
      <c r="E360" s="42" t="s">
        <v>380</v>
      </c>
      <c r="F360" s="42" t="s">
        <v>294</v>
      </c>
    </row>
    <row r="361" spans="2:6" x14ac:dyDescent="0.3">
      <c r="B361" s="509"/>
      <c r="C361" s="68" t="s">
        <v>388</v>
      </c>
      <c r="D361" s="259">
        <v>5.0939763729389992E-4</v>
      </c>
      <c r="E361" s="42" t="s">
        <v>380</v>
      </c>
      <c r="F361" s="42" t="s">
        <v>302</v>
      </c>
    </row>
    <row r="362" spans="2:6" x14ac:dyDescent="0.3">
      <c r="B362" s="509"/>
      <c r="C362" s="68" t="s">
        <v>389</v>
      </c>
      <c r="D362" s="259">
        <v>1.8593013761227346E-3</v>
      </c>
      <c r="E362" s="42" t="s">
        <v>380</v>
      </c>
      <c r="F362" s="42" t="s">
        <v>390</v>
      </c>
    </row>
    <row r="363" spans="2:6" x14ac:dyDescent="0.3">
      <c r="B363" s="509"/>
      <c r="C363" s="68" t="s">
        <v>389</v>
      </c>
      <c r="D363" s="259">
        <v>1.9229760807844723E-3</v>
      </c>
      <c r="E363" s="42" t="s">
        <v>380</v>
      </c>
      <c r="F363" s="42" t="s">
        <v>390</v>
      </c>
    </row>
    <row r="364" spans="2:6" x14ac:dyDescent="0.3">
      <c r="B364" s="509"/>
      <c r="C364" s="68" t="s">
        <v>307</v>
      </c>
      <c r="D364" s="259">
        <v>8.2777116060258748E-4</v>
      </c>
      <c r="E364" s="42" t="s">
        <v>380</v>
      </c>
      <c r="F364" s="42" t="s">
        <v>302</v>
      </c>
    </row>
    <row r="365" spans="2:6" x14ac:dyDescent="0.3">
      <c r="B365" s="509"/>
      <c r="C365" s="68" t="s">
        <v>391</v>
      </c>
      <c r="D365" s="259">
        <v>1.400843502558225E-3</v>
      </c>
      <c r="E365" s="42" t="s">
        <v>380</v>
      </c>
      <c r="F365" s="42" t="s">
        <v>392</v>
      </c>
    </row>
    <row r="366" spans="2:6" x14ac:dyDescent="0.3">
      <c r="B366" s="509"/>
      <c r="C366" s="68" t="s">
        <v>390</v>
      </c>
      <c r="D366" s="259">
        <v>6.1127716475267984E-4</v>
      </c>
      <c r="E366" s="42" t="s">
        <v>380</v>
      </c>
      <c r="F366" s="42" t="s">
        <v>390</v>
      </c>
    </row>
    <row r="367" spans="2:6" x14ac:dyDescent="0.3">
      <c r="B367" s="509"/>
      <c r="C367" s="68" t="s">
        <v>364</v>
      </c>
      <c r="D367" s="259">
        <v>6.5941524147695343E-2</v>
      </c>
      <c r="E367" s="42" t="s">
        <v>380</v>
      </c>
      <c r="F367" s="42" t="s">
        <v>393</v>
      </c>
    </row>
    <row r="368" spans="2:6" x14ac:dyDescent="0.3">
      <c r="B368" s="509"/>
      <c r="C368" s="68" t="s">
        <v>338</v>
      </c>
      <c r="D368" s="259">
        <v>1.2989639750994447E-3</v>
      </c>
      <c r="E368" s="42" t="s">
        <v>380</v>
      </c>
      <c r="F368" s="42" t="s">
        <v>338</v>
      </c>
    </row>
    <row r="369" spans="2:6" x14ac:dyDescent="0.3">
      <c r="B369" s="509"/>
      <c r="C369" s="68" t="s">
        <v>394</v>
      </c>
      <c r="D369" s="259">
        <v>7.493239244593268E-2</v>
      </c>
      <c r="E369" s="42" t="s">
        <v>380</v>
      </c>
      <c r="F369" s="42" t="s">
        <v>393</v>
      </c>
    </row>
    <row r="370" spans="2:6" x14ac:dyDescent="0.3">
      <c r="B370" s="509"/>
      <c r="C370" s="68" t="s">
        <v>395</v>
      </c>
      <c r="D370" s="259">
        <v>1.3244338569641399E-3</v>
      </c>
      <c r="E370" s="42" t="s">
        <v>380</v>
      </c>
      <c r="F370" s="42" t="s">
        <v>338</v>
      </c>
    </row>
    <row r="371" spans="2:6" x14ac:dyDescent="0.3">
      <c r="B371" s="509"/>
      <c r="C371" s="104"/>
      <c r="D371" s="85"/>
      <c r="E371" s="42"/>
      <c r="F371" s="42"/>
    </row>
    <row r="372" spans="2:6" x14ac:dyDescent="0.3">
      <c r="B372" s="509"/>
      <c r="C372" s="104" t="s">
        <v>365</v>
      </c>
      <c r="D372" s="85"/>
      <c r="E372" s="42"/>
      <c r="F372" s="42"/>
    </row>
    <row r="373" spans="2:6" x14ac:dyDescent="0.3">
      <c r="B373" s="509"/>
      <c r="C373" s="104"/>
      <c r="D373" s="85"/>
      <c r="E373" s="42"/>
      <c r="F373" s="42"/>
    </row>
    <row r="374" spans="2:6" x14ac:dyDescent="0.3">
      <c r="B374" s="509"/>
      <c r="C374" s="104" t="s">
        <v>396</v>
      </c>
      <c r="D374" s="85">
        <v>0.2693440007191496</v>
      </c>
      <c r="E374" s="42" t="s">
        <v>367</v>
      </c>
      <c r="F374" s="42"/>
    </row>
    <row r="375" spans="2:6" x14ac:dyDescent="0.3">
      <c r="B375" s="509"/>
      <c r="C375" s="104"/>
      <c r="D375" s="85"/>
      <c r="E375" s="42"/>
      <c r="F375" s="42"/>
    </row>
    <row r="376" spans="2:6" x14ac:dyDescent="0.3">
      <c r="B376" s="509"/>
      <c r="C376" s="104" t="s">
        <v>368</v>
      </c>
      <c r="D376" s="85"/>
      <c r="E376" s="42"/>
      <c r="F376" s="42"/>
    </row>
    <row r="377" spans="2:6" x14ac:dyDescent="0.3">
      <c r="B377" s="509"/>
      <c r="C377" s="104" t="s">
        <v>397</v>
      </c>
      <c r="D377" s="85">
        <v>0.33668000089893696</v>
      </c>
      <c r="E377" s="42" t="s">
        <v>367</v>
      </c>
      <c r="F377" s="42"/>
    </row>
    <row r="378" spans="2:6" x14ac:dyDescent="0.3">
      <c r="B378" s="509"/>
      <c r="C378" s="68"/>
      <c r="D378" s="42"/>
      <c r="E378" s="42"/>
      <c r="F378" s="42"/>
    </row>
    <row r="379" spans="2:6" x14ac:dyDescent="0.3">
      <c r="B379" s="509"/>
      <c r="C379" s="70" t="s">
        <v>370</v>
      </c>
      <c r="D379" s="260">
        <f>SUM(D352:D378)</f>
        <v>0.84999999999999987</v>
      </c>
      <c r="E379" s="117"/>
      <c r="F379" s="117"/>
    </row>
    <row r="380" spans="2:6" ht="19.5" thickBot="1" x14ac:dyDescent="0.35">
      <c r="B380" s="509"/>
      <c r="C380" s="129"/>
      <c r="D380" s="261"/>
      <c r="E380" s="77"/>
      <c r="F380" s="77"/>
    </row>
    <row r="381" spans="2:6" ht="19.5" thickBot="1" x14ac:dyDescent="0.35">
      <c r="B381" s="510"/>
      <c r="C381" s="56" t="s">
        <v>284</v>
      </c>
      <c r="D381" s="238">
        <v>0.85</v>
      </c>
      <c r="E381" s="37" t="s">
        <v>314</v>
      </c>
      <c r="F381" s="37" t="s">
        <v>315</v>
      </c>
    </row>
    <row r="382" spans="2:6" x14ac:dyDescent="0.3">
      <c r="C382" s="93"/>
    </row>
    <row r="383" spans="2:6" ht="19.5" thickBot="1" x14ac:dyDescent="0.35">
      <c r="D383" s="131"/>
    </row>
    <row r="384" spans="2:6" x14ac:dyDescent="0.3">
      <c r="C384" s="39" t="s">
        <v>398</v>
      </c>
    </row>
    <row r="385" spans="2:6" ht="19.5" thickBot="1" x14ac:dyDescent="0.35">
      <c r="C385" s="74" t="s">
        <v>399</v>
      </c>
    </row>
    <row r="386" spans="2:6" ht="19.5" thickBot="1" x14ac:dyDescent="0.35">
      <c r="B386" s="508" t="s">
        <v>449</v>
      </c>
      <c r="C386" s="104" t="s">
        <v>280</v>
      </c>
      <c r="D386" s="105" t="s">
        <v>282</v>
      </c>
      <c r="E386" s="53" t="s">
        <v>283</v>
      </c>
      <c r="F386" s="47" t="s">
        <v>2</v>
      </c>
    </row>
    <row r="387" spans="2:6" x14ac:dyDescent="0.3">
      <c r="B387" s="509"/>
      <c r="C387" s="104" t="s">
        <v>400</v>
      </c>
      <c r="D387" s="155">
        <v>0.85</v>
      </c>
      <c r="E387" s="42" t="s">
        <v>293</v>
      </c>
      <c r="F387" s="143"/>
    </row>
    <row r="388" spans="2:6" x14ac:dyDescent="0.3">
      <c r="B388" s="509"/>
      <c r="C388" s="68" t="s">
        <v>401</v>
      </c>
      <c r="D388" s="85">
        <v>3.3555339945955047E-2</v>
      </c>
      <c r="E388" s="42" t="s">
        <v>293</v>
      </c>
      <c r="F388" s="51" t="s">
        <v>294</v>
      </c>
    </row>
    <row r="389" spans="2:6" x14ac:dyDescent="0.3">
      <c r="B389" s="509"/>
      <c r="C389" s="68" t="s">
        <v>402</v>
      </c>
      <c r="D389" s="85">
        <v>1.8544314455020007E-2</v>
      </c>
      <c r="E389" s="42" t="s">
        <v>293</v>
      </c>
      <c r="F389" s="51" t="s">
        <v>294</v>
      </c>
    </row>
    <row r="390" spans="2:6" x14ac:dyDescent="0.3">
      <c r="B390" s="509"/>
      <c r="C390" s="68" t="s">
        <v>363</v>
      </c>
      <c r="D390" s="85">
        <v>1.2028449775881838E-2</v>
      </c>
      <c r="E390" s="42" t="s">
        <v>293</v>
      </c>
      <c r="F390" s="51" t="s">
        <v>393</v>
      </c>
    </row>
    <row r="391" spans="2:6" x14ac:dyDescent="0.3">
      <c r="B391" s="509"/>
      <c r="C391" s="68" t="s">
        <v>338</v>
      </c>
      <c r="D391" s="85">
        <v>2.9553126829229177E-3</v>
      </c>
      <c r="E391" s="42" t="s">
        <v>293</v>
      </c>
      <c r="F391" s="51" t="s">
        <v>338</v>
      </c>
    </row>
    <row r="392" spans="2:6" x14ac:dyDescent="0.3">
      <c r="B392" s="509"/>
      <c r="C392" s="68" t="s">
        <v>333</v>
      </c>
      <c r="D392" s="85">
        <v>2.448220285299613E-3</v>
      </c>
      <c r="E392" s="42" t="s">
        <v>293</v>
      </c>
      <c r="F392" s="51" t="s">
        <v>302</v>
      </c>
    </row>
    <row r="393" spans="2:6" x14ac:dyDescent="0.3">
      <c r="B393" s="509"/>
      <c r="C393" s="68" t="s">
        <v>403</v>
      </c>
      <c r="D393" s="85">
        <v>7.2901347916382683E-2</v>
      </c>
      <c r="E393" s="42" t="s">
        <v>293</v>
      </c>
      <c r="F393" s="51" t="s">
        <v>393</v>
      </c>
    </row>
    <row r="394" spans="2:6" x14ac:dyDescent="0.3">
      <c r="B394" s="509"/>
      <c r="C394" s="68" t="s">
        <v>404</v>
      </c>
      <c r="D394" s="85">
        <v>5.4526064260570446E-6</v>
      </c>
      <c r="E394" s="42" t="s">
        <v>293</v>
      </c>
      <c r="F394" s="51" t="s">
        <v>294</v>
      </c>
    </row>
    <row r="395" spans="2:6" x14ac:dyDescent="0.3">
      <c r="B395" s="509"/>
      <c r="C395" s="68" t="s">
        <v>326</v>
      </c>
      <c r="D395" s="85">
        <v>2.7263032130285221E-4</v>
      </c>
      <c r="E395" s="42" t="s">
        <v>293</v>
      </c>
      <c r="F395" s="51" t="s">
        <v>326</v>
      </c>
    </row>
    <row r="396" spans="2:6" x14ac:dyDescent="0.3">
      <c r="B396" s="509"/>
      <c r="C396" s="68"/>
      <c r="D396" s="85"/>
      <c r="F396" s="51"/>
    </row>
    <row r="397" spans="2:6" x14ac:dyDescent="0.3">
      <c r="B397" s="509"/>
      <c r="C397" s="104" t="s">
        <v>354</v>
      </c>
      <c r="D397" s="85"/>
      <c r="E397" s="42"/>
      <c r="F397" s="51"/>
    </row>
    <row r="398" spans="2:6" x14ac:dyDescent="0.3">
      <c r="B398" s="509"/>
      <c r="C398" s="68" t="s">
        <v>401</v>
      </c>
      <c r="D398" s="85">
        <v>2.0583589258365342E-2</v>
      </c>
      <c r="E398" s="42" t="s">
        <v>293</v>
      </c>
      <c r="F398" s="51" t="s">
        <v>294</v>
      </c>
    </row>
    <row r="399" spans="2:6" x14ac:dyDescent="0.3">
      <c r="B399" s="509"/>
      <c r="C399" s="68" t="s">
        <v>307</v>
      </c>
      <c r="D399" s="85">
        <v>7.4155447394375811E-4</v>
      </c>
      <c r="E399" s="42" t="s">
        <v>293</v>
      </c>
      <c r="F399" s="51" t="s">
        <v>302</v>
      </c>
    </row>
    <row r="400" spans="2:6" x14ac:dyDescent="0.3">
      <c r="B400" s="509"/>
      <c r="C400" s="104" t="s">
        <v>350</v>
      </c>
      <c r="D400" s="85"/>
      <c r="F400" s="51"/>
    </row>
    <row r="401" spans="2:6" x14ac:dyDescent="0.3">
      <c r="B401" s="509"/>
      <c r="C401" s="68" t="s">
        <v>405</v>
      </c>
      <c r="D401" s="85">
        <v>2.219210815405217E-3</v>
      </c>
      <c r="E401" s="42" t="s">
        <v>293</v>
      </c>
      <c r="F401" s="51" t="s">
        <v>302</v>
      </c>
    </row>
    <row r="402" spans="2:6" x14ac:dyDescent="0.3">
      <c r="B402" s="509"/>
      <c r="C402" s="104" t="s">
        <v>351</v>
      </c>
      <c r="D402" s="85"/>
      <c r="F402" s="51"/>
    </row>
    <row r="403" spans="2:6" x14ac:dyDescent="0.3">
      <c r="B403" s="509"/>
      <c r="C403" s="68" t="s">
        <v>299</v>
      </c>
      <c r="D403" s="85">
        <v>2.2464738475355024E-3</v>
      </c>
      <c r="E403" s="42" t="s">
        <v>293</v>
      </c>
      <c r="F403" s="51" t="s">
        <v>386</v>
      </c>
    </row>
    <row r="404" spans="2:6" x14ac:dyDescent="0.3">
      <c r="B404" s="509"/>
      <c r="C404" s="68" t="s">
        <v>406</v>
      </c>
      <c r="D404" s="85">
        <v>1.0141847952466103E-3</v>
      </c>
      <c r="E404" s="42" t="s">
        <v>293</v>
      </c>
      <c r="F404" s="51" t="s">
        <v>407</v>
      </c>
    </row>
    <row r="405" spans="2:6" x14ac:dyDescent="0.3">
      <c r="B405" s="509"/>
      <c r="C405" s="104" t="s">
        <v>353</v>
      </c>
      <c r="D405" s="85"/>
      <c r="F405" s="51"/>
    </row>
    <row r="406" spans="2:6" x14ac:dyDescent="0.3">
      <c r="B406" s="509"/>
      <c r="C406" s="68" t="s">
        <v>338</v>
      </c>
      <c r="D406" s="85">
        <v>4.1548860966554683E-3</v>
      </c>
      <c r="E406" s="42" t="s">
        <v>293</v>
      </c>
      <c r="F406" s="51" t="s">
        <v>386</v>
      </c>
    </row>
    <row r="407" spans="2:6" x14ac:dyDescent="0.3">
      <c r="B407" s="509"/>
      <c r="C407" s="68" t="s">
        <v>406</v>
      </c>
      <c r="D407" s="85"/>
      <c r="E407" s="42"/>
      <c r="F407" s="51" t="s">
        <v>407</v>
      </c>
    </row>
    <row r="408" spans="2:6" x14ac:dyDescent="0.3">
      <c r="B408" s="509"/>
      <c r="C408" s="104" t="s">
        <v>408</v>
      </c>
      <c r="D408" s="85"/>
      <c r="E408" s="42"/>
      <c r="F408" s="51"/>
    </row>
    <row r="409" spans="2:6" x14ac:dyDescent="0.3">
      <c r="B409" s="509"/>
      <c r="C409" s="68" t="s">
        <v>338</v>
      </c>
      <c r="D409" s="85">
        <v>5.2928450577735736E-2</v>
      </c>
      <c r="E409" s="42" t="s">
        <v>293</v>
      </c>
      <c r="F409" s="51"/>
    </row>
    <row r="410" spans="2:6" x14ac:dyDescent="0.3">
      <c r="B410" s="509"/>
      <c r="C410" s="68" t="s">
        <v>363</v>
      </c>
      <c r="D410" s="85">
        <v>2.315176688503821E-2</v>
      </c>
      <c r="E410" s="42" t="s">
        <v>293</v>
      </c>
      <c r="F410" s="51"/>
    </row>
    <row r="411" spans="2:6" x14ac:dyDescent="0.3">
      <c r="B411" s="509"/>
      <c r="C411" s="104" t="s">
        <v>349</v>
      </c>
      <c r="D411" s="85"/>
      <c r="F411" s="51"/>
    </row>
    <row r="412" spans="2:6" x14ac:dyDescent="0.3">
      <c r="B412" s="509"/>
      <c r="C412" s="68" t="s">
        <v>363</v>
      </c>
      <c r="D412" s="85">
        <v>7.9608053820432844E-4</v>
      </c>
      <c r="E412" s="42" t="s">
        <v>293</v>
      </c>
      <c r="F412" s="51" t="s">
        <v>296</v>
      </c>
    </row>
    <row r="413" spans="2:6" x14ac:dyDescent="0.3">
      <c r="B413" s="509"/>
      <c r="C413" s="68" t="s">
        <v>409</v>
      </c>
      <c r="D413" s="85">
        <v>7.3610186751770109E-4</v>
      </c>
      <c r="E413" s="42" t="s">
        <v>293</v>
      </c>
      <c r="F413" s="51" t="s">
        <v>302</v>
      </c>
    </row>
    <row r="414" spans="2:6" x14ac:dyDescent="0.3">
      <c r="B414" s="509"/>
      <c r="C414" s="104"/>
      <c r="D414" s="85"/>
      <c r="E414" s="42"/>
      <c r="F414" s="51"/>
    </row>
    <row r="415" spans="2:6" x14ac:dyDescent="0.3">
      <c r="B415" s="509"/>
      <c r="C415" s="104" t="s">
        <v>365</v>
      </c>
      <c r="D415" s="42"/>
      <c r="E415" s="42"/>
      <c r="F415" s="51"/>
    </row>
    <row r="416" spans="2:6" x14ac:dyDescent="0.3">
      <c r="B416" s="509"/>
      <c r="C416" s="68"/>
      <c r="D416" s="42"/>
      <c r="E416" s="42"/>
      <c r="F416" s="51"/>
    </row>
    <row r="417" spans="2:6" x14ac:dyDescent="0.3">
      <c r="B417" s="509"/>
      <c r="C417" s="68" t="s">
        <v>396</v>
      </c>
      <c r="D417" s="156">
        <v>0.13742612921073524</v>
      </c>
      <c r="E417" s="42"/>
      <c r="F417" s="51" t="s">
        <v>410</v>
      </c>
    </row>
    <row r="418" spans="2:6" x14ac:dyDescent="0.3">
      <c r="B418" s="509"/>
      <c r="C418" s="68"/>
      <c r="D418" s="42"/>
      <c r="E418" s="42"/>
      <c r="F418" s="51"/>
    </row>
    <row r="419" spans="2:6" x14ac:dyDescent="0.3">
      <c r="B419" s="509"/>
      <c r="C419" s="104" t="s">
        <v>368</v>
      </c>
      <c r="D419" s="42"/>
      <c r="E419" s="42"/>
      <c r="F419" s="51"/>
    </row>
    <row r="420" spans="2:6" x14ac:dyDescent="0.3">
      <c r="B420" s="509"/>
      <c r="C420" s="68" t="s">
        <v>411</v>
      </c>
      <c r="D420" s="156">
        <v>0.46129050364442592</v>
      </c>
      <c r="E420" s="42"/>
      <c r="F420" s="51" t="s">
        <v>410</v>
      </c>
    </row>
    <row r="421" spans="2:6" x14ac:dyDescent="0.3">
      <c r="B421" s="509"/>
      <c r="C421" s="68"/>
      <c r="D421" s="42"/>
      <c r="E421" s="42"/>
      <c r="F421" s="51"/>
    </row>
    <row r="422" spans="2:6" x14ac:dyDescent="0.3">
      <c r="B422" s="509"/>
      <c r="C422" s="68"/>
      <c r="D422" s="42"/>
      <c r="E422" s="42"/>
      <c r="F422" s="51"/>
    </row>
    <row r="423" spans="2:6" x14ac:dyDescent="0.3">
      <c r="B423" s="509"/>
      <c r="C423" s="68" t="s">
        <v>370</v>
      </c>
      <c r="D423" s="148">
        <f>SUM(D388:D422)</f>
        <v>0.85000000000000009</v>
      </c>
      <c r="E423" s="42"/>
      <c r="F423" s="51"/>
    </row>
    <row r="424" spans="2:6" ht="19.5" thickBot="1" x14ac:dyDescent="0.35">
      <c r="B424" s="510"/>
      <c r="D424" s="131"/>
      <c r="F424" s="49"/>
    </row>
    <row r="425" spans="2:6" ht="19.5" thickBot="1" x14ac:dyDescent="0.35">
      <c r="C425" s="37" t="s">
        <v>284</v>
      </c>
      <c r="D425" s="187">
        <v>0.85</v>
      </c>
      <c r="E425" s="37" t="s">
        <v>314</v>
      </c>
      <c r="F425" s="37" t="s">
        <v>315</v>
      </c>
    </row>
    <row r="426" spans="2:6" x14ac:dyDescent="0.3">
      <c r="D426" s="131"/>
    </row>
    <row r="427" spans="2:6" x14ac:dyDescent="0.3">
      <c r="D427" s="131"/>
    </row>
    <row r="428" spans="2:6" ht="19.5" thickBot="1" x14ac:dyDescent="0.35">
      <c r="C428" s="105" t="s">
        <v>412</v>
      </c>
      <c r="D428" s="42"/>
      <c r="E428" s="42"/>
    </row>
    <row r="429" spans="2:6" ht="19.5" thickBot="1" x14ac:dyDescent="0.35">
      <c r="B429" s="508" t="s">
        <v>398</v>
      </c>
      <c r="C429" s="61" t="s">
        <v>280</v>
      </c>
      <c r="D429" s="157" t="s">
        <v>282</v>
      </c>
      <c r="E429" s="53" t="s">
        <v>283</v>
      </c>
      <c r="F429" s="39" t="s">
        <v>2</v>
      </c>
    </row>
    <row r="430" spans="2:6" x14ac:dyDescent="0.3">
      <c r="B430" s="509"/>
      <c r="C430" s="101" t="s">
        <v>413</v>
      </c>
      <c r="D430" s="152"/>
      <c r="E430" s="42"/>
      <c r="F430" s="42"/>
    </row>
    <row r="431" spans="2:6" x14ac:dyDescent="0.3">
      <c r="B431" s="509"/>
      <c r="C431" s="68" t="s">
        <v>414</v>
      </c>
      <c r="D431" s="259">
        <v>0.72249999999999992</v>
      </c>
      <c r="E431" s="42" t="s">
        <v>415</v>
      </c>
      <c r="F431" s="42"/>
    </row>
    <row r="432" spans="2:6" x14ac:dyDescent="0.3">
      <c r="B432" s="509"/>
      <c r="C432" s="68" t="s">
        <v>416</v>
      </c>
      <c r="D432" s="259">
        <v>8.5000000000000006E-2</v>
      </c>
      <c r="E432" s="42" t="s">
        <v>417</v>
      </c>
      <c r="F432" s="42"/>
    </row>
    <row r="433" spans="2:6" x14ac:dyDescent="0.3">
      <c r="B433" s="509"/>
      <c r="C433" s="68" t="s">
        <v>329</v>
      </c>
      <c r="D433" s="259">
        <v>4.2500000000000003E-2</v>
      </c>
      <c r="E433" s="42"/>
      <c r="F433" s="42"/>
    </row>
    <row r="434" spans="2:6" x14ac:dyDescent="0.3">
      <c r="B434" s="509"/>
      <c r="C434" s="68"/>
      <c r="D434" s="85"/>
      <c r="E434" s="42"/>
      <c r="F434" s="42"/>
    </row>
    <row r="435" spans="2:6" x14ac:dyDescent="0.3">
      <c r="B435" s="509"/>
      <c r="C435" s="68"/>
      <c r="D435" s="158">
        <f>SUM(D431:D434)</f>
        <v>0.84999999999999987</v>
      </c>
      <c r="E435" s="42"/>
      <c r="F435" s="42"/>
    </row>
    <row r="436" spans="2:6" ht="19.5" thickBot="1" x14ac:dyDescent="0.35">
      <c r="B436" s="510"/>
      <c r="C436" s="104" t="s">
        <v>418</v>
      </c>
      <c r="D436" s="42"/>
      <c r="E436" s="42"/>
      <c r="F436" s="42"/>
    </row>
    <row r="437" spans="2:6" ht="19.5" thickBot="1" x14ac:dyDescent="0.35">
      <c r="B437" s="49"/>
      <c r="C437" s="77"/>
      <c r="F437" s="93"/>
    </row>
    <row r="438" spans="2:6" ht="19.5" thickBot="1" x14ac:dyDescent="0.35">
      <c r="B438" s="49"/>
      <c r="C438" s="37" t="s">
        <v>284</v>
      </c>
      <c r="D438" s="187">
        <v>0.85</v>
      </c>
      <c r="E438" s="37" t="s">
        <v>314</v>
      </c>
      <c r="F438" s="37" t="s">
        <v>315</v>
      </c>
    </row>
    <row r="439" spans="2:6" x14ac:dyDescent="0.3">
      <c r="D439" s="159"/>
    </row>
    <row r="440" spans="2:6" ht="19.5" thickBot="1" x14ac:dyDescent="0.35">
      <c r="D440" s="93"/>
      <c r="E440" s="93"/>
    </row>
    <row r="441" spans="2:6" ht="19.5" thickBot="1" x14ac:dyDescent="0.35">
      <c r="C441" s="47" t="s">
        <v>419</v>
      </c>
    </row>
    <row r="442" spans="2:6" ht="19.5" thickBot="1" x14ac:dyDescent="0.35">
      <c r="B442" s="508" t="s">
        <v>450</v>
      </c>
      <c r="C442" s="65"/>
      <c r="D442" s="179" t="s">
        <v>282</v>
      </c>
      <c r="E442" s="47" t="s">
        <v>283</v>
      </c>
      <c r="F442" s="39" t="s">
        <v>2</v>
      </c>
    </row>
    <row r="443" spans="2:6" x14ac:dyDescent="0.3">
      <c r="B443" s="509"/>
      <c r="C443" s="104" t="s">
        <v>420</v>
      </c>
      <c r="D443" s="42"/>
      <c r="E443" s="42"/>
      <c r="F443" s="51"/>
    </row>
    <row r="444" spans="2:6" x14ac:dyDescent="0.3">
      <c r="B444" s="509"/>
      <c r="C444" s="68" t="s">
        <v>421</v>
      </c>
      <c r="D444" s="156">
        <v>0.80229483661761036</v>
      </c>
      <c r="E444" s="42" t="s">
        <v>367</v>
      </c>
      <c r="F444" s="51"/>
    </row>
    <row r="445" spans="2:6" x14ac:dyDescent="0.3">
      <c r="B445" s="509"/>
      <c r="C445" s="68" t="s">
        <v>422</v>
      </c>
      <c r="D445" s="156">
        <v>4.7705163382389629E-2</v>
      </c>
      <c r="E445" s="42" t="s">
        <v>423</v>
      </c>
      <c r="F445" s="51"/>
    </row>
    <row r="446" spans="2:6" x14ac:dyDescent="0.3">
      <c r="B446" s="509"/>
      <c r="C446" s="68"/>
      <c r="D446" s="42"/>
      <c r="E446" s="42"/>
      <c r="F446" s="51"/>
    </row>
    <row r="447" spans="2:6" x14ac:dyDescent="0.3">
      <c r="B447" s="509"/>
      <c r="C447" s="68"/>
      <c r="D447" s="42"/>
      <c r="E447" s="42"/>
      <c r="F447" s="51"/>
    </row>
    <row r="448" spans="2:6" x14ac:dyDescent="0.3">
      <c r="B448" s="509"/>
      <c r="C448" s="68"/>
      <c r="D448" s="150">
        <f>SUM(D444:D447)</f>
        <v>0.85</v>
      </c>
      <c r="E448" s="42"/>
      <c r="F448" s="51"/>
    </row>
    <row r="449" spans="2:6" ht="19.5" thickBot="1" x14ac:dyDescent="0.35">
      <c r="B449" s="510"/>
      <c r="C449" s="93"/>
      <c r="D449" s="131"/>
    </row>
    <row r="450" spans="2:6" ht="19.5" thickBot="1" x14ac:dyDescent="0.35">
      <c r="B450" s="49"/>
      <c r="C450" s="37" t="s">
        <v>284</v>
      </c>
      <c r="D450" s="187">
        <v>0.85</v>
      </c>
      <c r="E450" s="37" t="s">
        <v>314</v>
      </c>
      <c r="F450" s="37" t="s">
        <v>315</v>
      </c>
    </row>
    <row r="451" spans="2:6" x14ac:dyDescent="0.3">
      <c r="D451" s="131"/>
    </row>
    <row r="452" spans="2:6" x14ac:dyDescent="0.3">
      <c r="D452" s="131"/>
    </row>
    <row r="453" spans="2:6" ht="19.5" thickBot="1" x14ac:dyDescent="0.35">
      <c r="C453" s="181" t="s">
        <v>424</v>
      </c>
      <c r="D453" s="117"/>
      <c r="E453" s="117"/>
    </row>
    <row r="454" spans="2:6" x14ac:dyDescent="0.3">
      <c r="B454" s="508" t="s">
        <v>451</v>
      </c>
      <c r="C454" s="164" t="s">
        <v>425</v>
      </c>
      <c r="D454" s="165"/>
      <c r="E454" s="38" t="s">
        <v>283</v>
      </c>
      <c r="F454" s="39" t="s">
        <v>2</v>
      </c>
    </row>
    <row r="455" spans="2:6" x14ac:dyDescent="0.3">
      <c r="B455" s="509"/>
      <c r="C455" s="167" t="s">
        <v>426</v>
      </c>
      <c r="D455" s="85">
        <v>0.6079041058782555</v>
      </c>
      <c r="E455" s="42" t="s">
        <v>293</v>
      </c>
      <c r="F455" s="51" t="s">
        <v>294</v>
      </c>
    </row>
    <row r="456" spans="2:6" x14ac:dyDescent="0.3">
      <c r="B456" s="509"/>
      <c r="C456" s="167" t="s">
        <v>318</v>
      </c>
      <c r="D456" s="85">
        <v>1.3881041755350022E-2</v>
      </c>
      <c r="E456" s="42" t="s">
        <v>293</v>
      </c>
      <c r="F456" s="51" t="s">
        <v>296</v>
      </c>
    </row>
    <row r="457" spans="2:6" x14ac:dyDescent="0.3">
      <c r="B457" s="509"/>
      <c r="C457" s="167" t="s">
        <v>307</v>
      </c>
      <c r="D457" s="85">
        <v>1.5492821485236636E-2</v>
      </c>
      <c r="E457" s="42" t="s">
        <v>293</v>
      </c>
      <c r="F457" s="51" t="s">
        <v>302</v>
      </c>
    </row>
    <row r="458" spans="2:6" x14ac:dyDescent="0.3">
      <c r="B458" s="509"/>
      <c r="C458" s="167" t="s">
        <v>338</v>
      </c>
      <c r="D458" s="85">
        <v>1.0032506481947291E-2</v>
      </c>
      <c r="E458" s="42" t="s">
        <v>293</v>
      </c>
      <c r="F458" s="51" t="s">
        <v>338</v>
      </c>
    </row>
    <row r="459" spans="2:6" x14ac:dyDescent="0.3">
      <c r="B459" s="509"/>
      <c r="C459" s="168" t="s">
        <v>334</v>
      </c>
      <c r="D459" s="85"/>
      <c r="E459" s="42"/>
      <c r="F459" s="51"/>
    </row>
    <row r="460" spans="2:6" x14ac:dyDescent="0.3">
      <c r="B460" s="509"/>
      <c r="C460" s="167" t="s">
        <v>335</v>
      </c>
      <c r="D460" s="85">
        <v>0.12782400061917107</v>
      </c>
      <c r="E460" s="42" t="s">
        <v>293</v>
      </c>
      <c r="F460" s="51" t="s">
        <v>296</v>
      </c>
    </row>
    <row r="461" spans="2:6" x14ac:dyDescent="0.3">
      <c r="B461" s="509"/>
      <c r="C461" s="167" t="s">
        <v>333</v>
      </c>
      <c r="D461" s="85">
        <v>2.0229480283270769E-2</v>
      </c>
      <c r="E461" s="42" t="s">
        <v>293</v>
      </c>
      <c r="F461" s="51" t="s">
        <v>302</v>
      </c>
    </row>
    <row r="462" spans="2:6" x14ac:dyDescent="0.3">
      <c r="B462" s="509"/>
      <c r="C462" s="168" t="s">
        <v>427</v>
      </c>
      <c r="D462" s="85"/>
      <c r="E462" s="42"/>
      <c r="F462" s="51"/>
    </row>
    <row r="463" spans="2:6" x14ac:dyDescent="0.3">
      <c r="B463" s="509"/>
      <c r="C463" s="167" t="s">
        <v>358</v>
      </c>
      <c r="D463" s="85">
        <v>4.6050849425331833E-4</v>
      </c>
      <c r="E463" s="42" t="s">
        <v>293</v>
      </c>
      <c r="F463" s="51" t="s">
        <v>294</v>
      </c>
    </row>
    <row r="464" spans="2:6" x14ac:dyDescent="0.3">
      <c r="B464" s="509"/>
      <c r="C464" s="167" t="s">
        <v>428</v>
      </c>
      <c r="D464" s="85">
        <v>1.3157385550094809E-4</v>
      </c>
      <c r="E464" s="42" t="s">
        <v>293</v>
      </c>
      <c r="F464" s="51" t="s">
        <v>302</v>
      </c>
    </row>
    <row r="465" spans="2:6" x14ac:dyDescent="0.3">
      <c r="B465" s="509"/>
      <c r="C465" s="167" t="s">
        <v>326</v>
      </c>
      <c r="D465" s="85">
        <v>4.7037653341588945E-3</v>
      </c>
      <c r="E465" s="42" t="s">
        <v>293</v>
      </c>
      <c r="F465" s="51" t="s">
        <v>326</v>
      </c>
    </row>
    <row r="466" spans="2:6" x14ac:dyDescent="0.3">
      <c r="B466" s="509"/>
      <c r="C466" s="168" t="s">
        <v>349</v>
      </c>
      <c r="D466" s="85"/>
      <c r="E466" s="42"/>
      <c r="F466" s="51"/>
    </row>
    <row r="467" spans="2:6" x14ac:dyDescent="0.3">
      <c r="B467" s="509"/>
      <c r="C467" s="167" t="s">
        <v>318</v>
      </c>
      <c r="D467" s="85">
        <v>4.9077048101853635E-2</v>
      </c>
      <c r="E467" s="42" t="s">
        <v>293</v>
      </c>
      <c r="F467" s="51" t="s">
        <v>296</v>
      </c>
    </row>
    <row r="468" spans="2:6" x14ac:dyDescent="0.3">
      <c r="B468" s="509"/>
      <c r="C468" s="167" t="s">
        <v>429</v>
      </c>
      <c r="D468" s="85">
        <v>2.6314771100189617E-4</v>
      </c>
      <c r="E468" s="42" t="s">
        <v>293</v>
      </c>
      <c r="F468" s="51" t="s">
        <v>338</v>
      </c>
    </row>
    <row r="469" spans="2:6" x14ac:dyDescent="0.3">
      <c r="B469" s="509"/>
      <c r="C469" s="167"/>
      <c r="D469" s="42"/>
      <c r="E469" s="42"/>
      <c r="F469" s="49"/>
    </row>
    <row r="470" spans="2:6" ht="19.5" thickBot="1" x14ac:dyDescent="0.35">
      <c r="B470" s="510"/>
      <c r="C470" s="182" t="s">
        <v>370</v>
      </c>
      <c r="D470" s="184">
        <f>SUM(D455:D469)</f>
        <v>0.85000000000000009</v>
      </c>
      <c r="E470" s="163"/>
      <c r="F470" s="57"/>
    </row>
    <row r="471" spans="2:6" ht="19.5" thickBot="1" x14ac:dyDescent="0.35">
      <c r="B471" s="79"/>
      <c r="C471" s="93"/>
    </row>
    <row r="472" spans="2:6" ht="19.5" thickBot="1" x14ac:dyDescent="0.35">
      <c r="B472" s="49"/>
      <c r="C472" s="37" t="s">
        <v>284</v>
      </c>
      <c r="D472" s="240">
        <v>0.85</v>
      </c>
      <c r="E472" s="37" t="s">
        <v>314</v>
      </c>
      <c r="F472" s="37" t="s">
        <v>315</v>
      </c>
    </row>
    <row r="473" spans="2:6" x14ac:dyDescent="0.3">
      <c r="C473" s="93"/>
      <c r="D473" s="161"/>
    </row>
    <row r="474" spans="2:6" ht="19.5" thickBot="1" x14ac:dyDescent="0.35">
      <c r="D474" s="131"/>
    </row>
    <row r="475" spans="2:6" x14ac:dyDescent="0.3">
      <c r="C475" s="39" t="s">
        <v>430</v>
      </c>
    </row>
    <row r="476" spans="2:6" ht="19.5" thickBot="1" x14ac:dyDescent="0.35">
      <c r="C476" s="151" t="s">
        <v>431</v>
      </c>
    </row>
    <row r="477" spans="2:6" x14ac:dyDescent="0.3">
      <c r="B477" s="508" t="s">
        <v>452</v>
      </c>
      <c r="C477" s="189"/>
      <c r="D477" s="105" t="s">
        <v>281</v>
      </c>
      <c r="E477" s="38" t="s">
        <v>283</v>
      </c>
      <c r="F477" s="39" t="s">
        <v>2</v>
      </c>
    </row>
    <row r="478" spans="2:6" x14ac:dyDescent="0.3">
      <c r="B478" s="509"/>
      <c r="C478" s="104" t="s">
        <v>420</v>
      </c>
      <c r="D478" s="42"/>
      <c r="E478" s="42"/>
      <c r="F478" s="51"/>
    </row>
    <row r="479" spans="2:6" x14ac:dyDescent="0.3">
      <c r="B479" s="509"/>
      <c r="C479" s="104" t="s">
        <v>432</v>
      </c>
      <c r="D479" s="156"/>
      <c r="E479" s="156"/>
      <c r="F479" s="51"/>
    </row>
    <row r="480" spans="2:6" x14ac:dyDescent="0.3">
      <c r="B480" s="509"/>
      <c r="C480" s="68" t="s">
        <v>433</v>
      </c>
      <c r="D480" s="85">
        <v>0.30400171013253502</v>
      </c>
      <c r="E480" s="42" t="s">
        <v>410</v>
      </c>
      <c r="F480" s="51"/>
    </row>
    <row r="481" spans="2:6" x14ac:dyDescent="0.3">
      <c r="B481" s="509"/>
      <c r="C481" s="68" t="s">
        <v>433</v>
      </c>
      <c r="D481" s="85">
        <v>0.30400171013253502</v>
      </c>
      <c r="E481" s="42" t="s">
        <v>434</v>
      </c>
      <c r="F481" s="51"/>
    </row>
    <row r="482" spans="2:6" x14ac:dyDescent="0.3">
      <c r="B482" s="509"/>
      <c r="C482" s="68" t="s">
        <v>435</v>
      </c>
      <c r="D482" s="85">
        <v>0.15200085506626801</v>
      </c>
      <c r="E482" s="42" t="s">
        <v>436</v>
      </c>
      <c r="F482" s="51"/>
    </row>
    <row r="483" spans="2:6" x14ac:dyDescent="0.3">
      <c r="B483" s="509"/>
      <c r="C483" s="104" t="s">
        <v>437</v>
      </c>
      <c r="D483" s="85"/>
      <c r="E483" s="42"/>
      <c r="F483" s="51"/>
    </row>
    <row r="484" spans="2:6" x14ac:dyDescent="0.3">
      <c r="B484" s="509"/>
      <c r="C484" s="68" t="s">
        <v>438</v>
      </c>
      <c r="D484" s="85">
        <v>1.4386489952971355E-2</v>
      </c>
      <c r="E484" s="42" t="s">
        <v>423</v>
      </c>
      <c r="F484" s="51"/>
    </row>
    <row r="485" spans="2:6" x14ac:dyDescent="0.3">
      <c r="B485" s="509"/>
      <c r="C485" s="68" t="s">
        <v>439</v>
      </c>
      <c r="D485" s="85">
        <v>3.7131252672082088E-2</v>
      </c>
      <c r="E485" s="42" t="s">
        <v>423</v>
      </c>
      <c r="F485" s="51"/>
    </row>
    <row r="486" spans="2:6" x14ac:dyDescent="0.3">
      <c r="B486" s="509"/>
      <c r="C486" s="68" t="s">
        <v>440</v>
      </c>
      <c r="D486" s="85">
        <v>3.8477982043608382E-2</v>
      </c>
      <c r="E486" s="85"/>
      <c r="F486" s="51"/>
    </row>
    <row r="487" spans="2:6" x14ac:dyDescent="0.3">
      <c r="B487" s="509"/>
      <c r="C487" s="68"/>
      <c r="D487" s="85"/>
      <c r="E487" s="85"/>
      <c r="F487" s="51"/>
    </row>
    <row r="488" spans="2:6" x14ac:dyDescent="0.3">
      <c r="B488" s="509"/>
      <c r="C488" s="104" t="s">
        <v>370</v>
      </c>
      <c r="D488" s="85">
        <f>SUM(D480:D487)</f>
        <v>0.84999999999999987</v>
      </c>
      <c r="E488" s="158"/>
      <c r="F488" s="51"/>
    </row>
    <row r="489" spans="2:6" x14ac:dyDescent="0.3">
      <c r="B489" s="509"/>
      <c r="C489" s="68"/>
      <c r="D489" s="42"/>
      <c r="E489" s="150"/>
      <c r="F489" s="190" t="s">
        <v>289</v>
      </c>
    </row>
    <row r="490" spans="2:6" ht="19.5" thickBot="1" x14ac:dyDescent="0.35">
      <c r="B490" s="510"/>
      <c r="C490" s="93"/>
      <c r="D490" s="131"/>
    </row>
    <row r="491" spans="2:6" ht="19.5" thickBot="1" x14ac:dyDescent="0.35">
      <c r="B491" s="49"/>
      <c r="C491" s="56" t="s">
        <v>284</v>
      </c>
      <c r="D491" s="187">
        <v>0.15</v>
      </c>
      <c r="E491" s="37" t="s">
        <v>314</v>
      </c>
      <c r="F491" s="37" t="s">
        <v>315</v>
      </c>
    </row>
    <row r="492" spans="2:6" x14ac:dyDescent="0.3">
      <c r="C492" s="93"/>
      <c r="D492" s="131"/>
    </row>
    <row r="493" spans="2:6" ht="19.5" thickBot="1" x14ac:dyDescent="0.35">
      <c r="D493" s="131"/>
    </row>
    <row r="494" spans="2:6" ht="19.5" thickBot="1" x14ac:dyDescent="0.35">
      <c r="C494" s="105" t="s">
        <v>441</v>
      </c>
      <c r="D494" s="105" t="s">
        <v>282</v>
      </c>
      <c r="E494" s="38" t="s">
        <v>283</v>
      </c>
      <c r="F494" s="39" t="s">
        <v>2</v>
      </c>
    </row>
    <row r="495" spans="2:6" x14ac:dyDescent="0.3">
      <c r="B495" s="508" t="s">
        <v>453</v>
      </c>
      <c r="C495" s="104" t="s">
        <v>425</v>
      </c>
      <c r="D495" s="42"/>
      <c r="E495" s="42" t="s">
        <v>293</v>
      </c>
      <c r="F495" s="42"/>
    </row>
    <row r="496" spans="2:6" x14ac:dyDescent="0.3">
      <c r="B496" s="509"/>
      <c r="C496" s="68" t="s">
        <v>426</v>
      </c>
      <c r="D496" s="85">
        <v>0.62443663241391745</v>
      </c>
      <c r="E496" s="42" t="s">
        <v>293</v>
      </c>
      <c r="F496" s="42" t="s">
        <v>294</v>
      </c>
    </row>
    <row r="497" spans="2:6" x14ac:dyDescent="0.3">
      <c r="B497" s="509"/>
      <c r="C497" s="68" t="s">
        <v>318</v>
      </c>
      <c r="D497" s="85">
        <v>1.2933117000180275E-2</v>
      </c>
      <c r="E497" s="42" t="s">
        <v>293</v>
      </c>
      <c r="F497" s="42" t="s">
        <v>296</v>
      </c>
    </row>
    <row r="498" spans="2:6" x14ac:dyDescent="0.3">
      <c r="B498" s="509"/>
      <c r="C498" s="68" t="s">
        <v>307</v>
      </c>
      <c r="D498" s="85">
        <v>1.4434829637641967E-2</v>
      </c>
      <c r="E498" s="42" t="s">
        <v>293</v>
      </c>
      <c r="F498" s="42" t="s">
        <v>302</v>
      </c>
    </row>
    <row r="499" spans="2:6" x14ac:dyDescent="0.3">
      <c r="B499" s="509"/>
      <c r="C499" s="68" t="s">
        <v>338</v>
      </c>
      <c r="D499" s="85">
        <v>9.3473949882819513E-3</v>
      </c>
      <c r="E499" s="42" t="s">
        <v>293</v>
      </c>
      <c r="F499" s="42" t="s">
        <v>338</v>
      </c>
    </row>
    <row r="500" spans="2:6" x14ac:dyDescent="0.3">
      <c r="B500" s="509"/>
      <c r="C500" s="104" t="s">
        <v>334</v>
      </c>
      <c r="D500" s="85"/>
      <c r="E500" s="42"/>
      <c r="F500" s="42"/>
    </row>
    <row r="501" spans="2:6" x14ac:dyDescent="0.3">
      <c r="B501" s="509"/>
      <c r="C501" s="68" t="s">
        <v>335</v>
      </c>
      <c r="D501" s="85">
        <v>0.11909500630971695</v>
      </c>
      <c r="E501" s="42" t="s">
        <v>293</v>
      </c>
      <c r="F501" s="42" t="s">
        <v>296</v>
      </c>
    </row>
    <row r="502" spans="2:6" x14ac:dyDescent="0.3">
      <c r="B502" s="509"/>
      <c r="C502" s="68" t="s">
        <v>333</v>
      </c>
      <c r="D502" s="85">
        <v>1.8848025959978365E-2</v>
      </c>
      <c r="E502" s="42" t="s">
        <v>293</v>
      </c>
      <c r="F502" s="42" t="s">
        <v>302</v>
      </c>
    </row>
    <row r="503" spans="2:6" x14ac:dyDescent="0.3">
      <c r="B503" s="509"/>
      <c r="C503" s="104" t="s">
        <v>427</v>
      </c>
      <c r="D503" s="85"/>
      <c r="E503" s="42"/>
      <c r="F503" s="42"/>
    </row>
    <row r="504" spans="2:6" x14ac:dyDescent="0.3">
      <c r="B504" s="509"/>
      <c r="C504" s="68" t="s">
        <v>358</v>
      </c>
      <c r="D504" s="85">
        <v>4.2906075356048315E-4</v>
      </c>
      <c r="E504" s="42" t="s">
        <v>293</v>
      </c>
      <c r="F504" s="42" t="s">
        <v>294</v>
      </c>
    </row>
    <row r="505" spans="2:6" x14ac:dyDescent="0.3">
      <c r="B505" s="509"/>
      <c r="C505" s="68" t="s">
        <v>428</v>
      </c>
      <c r="D505" s="85">
        <v>1.2258878673156661E-4</v>
      </c>
      <c r="E505" s="42" t="s">
        <v>293</v>
      </c>
      <c r="F505" s="42" t="s">
        <v>302</v>
      </c>
    </row>
    <row r="506" spans="2:6" x14ac:dyDescent="0.3">
      <c r="B506" s="509"/>
      <c r="C506" s="68" t="s">
        <v>326</v>
      </c>
      <c r="D506" s="85">
        <v>4.3825491256535062E-3</v>
      </c>
      <c r="E506" s="42" t="s">
        <v>293</v>
      </c>
      <c r="F506" s="42" t="s">
        <v>326</v>
      </c>
    </row>
    <row r="507" spans="2:6" x14ac:dyDescent="0.3">
      <c r="B507" s="509"/>
      <c r="C507" s="104" t="s">
        <v>349</v>
      </c>
      <c r="D507" s="85"/>
      <c r="E507" s="42"/>
      <c r="F507" s="42"/>
    </row>
    <row r="508" spans="2:6" x14ac:dyDescent="0.3">
      <c r="B508" s="509"/>
      <c r="C508" s="68" t="s">
        <v>318</v>
      </c>
      <c r="D508" s="85">
        <v>4.5725617450874341E-2</v>
      </c>
      <c r="E508" s="42" t="s">
        <v>293</v>
      </c>
      <c r="F508" s="42" t="s">
        <v>296</v>
      </c>
    </row>
    <row r="509" spans="2:6" x14ac:dyDescent="0.3">
      <c r="B509" s="509"/>
      <c r="C509" s="68" t="s">
        <v>429</v>
      </c>
      <c r="D509" s="85">
        <v>2.4517757346313322E-4</v>
      </c>
      <c r="E509" s="42" t="s">
        <v>293</v>
      </c>
      <c r="F509" s="42" t="s">
        <v>338</v>
      </c>
    </row>
    <row r="510" spans="2:6" x14ac:dyDescent="0.3">
      <c r="B510" s="509"/>
      <c r="C510" s="68"/>
      <c r="D510" s="42"/>
      <c r="E510" s="42"/>
      <c r="F510" s="105"/>
    </row>
    <row r="511" spans="2:6" x14ac:dyDescent="0.3">
      <c r="B511" s="509"/>
      <c r="C511" s="160" t="s">
        <v>370</v>
      </c>
      <c r="D511" s="148">
        <f>SUM(D496:D510)</f>
        <v>0.85</v>
      </c>
      <c r="E511" s="42"/>
      <c r="F511" s="42"/>
    </row>
    <row r="512" spans="2:6" ht="19.5" thickBot="1" x14ac:dyDescent="0.35">
      <c r="B512" s="510"/>
      <c r="D512" s="131"/>
    </row>
    <row r="513" spans="1:6" ht="19.5" thickBot="1" x14ac:dyDescent="0.35">
      <c r="B513" s="49"/>
      <c r="C513" s="56" t="s">
        <v>284</v>
      </c>
      <c r="D513" s="187">
        <v>0.15</v>
      </c>
      <c r="E513" s="37" t="s">
        <v>314</v>
      </c>
      <c r="F513" s="37" t="s">
        <v>315</v>
      </c>
    </row>
    <row r="515" spans="1:6" ht="19.5" thickBot="1" x14ac:dyDescent="0.35"/>
    <row r="516" spans="1:6" ht="19.5" thickBot="1" x14ac:dyDescent="0.35">
      <c r="B516" s="508" t="s">
        <v>467</v>
      </c>
      <c r="C516" s="56" t="s">
        <v>280</v>
      </c>
      <c r="D516" s="37" t="s">
        <v>282</v>
      </c>
      <c r="E516" s="53" t="s">
        <v>490</v>
      </c>
      <c r="F516" s="47" t="s">
        <v>2</v>
      </c>
    </row>
    <row r="517" spans="1:6" x14ac:dyDescent="0.3">
      <c r="B517" s="509"/>
      <c r="C517" s="89" t="s">
        <v>489</v>
      </c>
      <c r="D517" s="196">
        <v>0.15</v>
      </c>
      <c r="E517" s="179"/>
      <c r="F517" s="195"/>
    </row>
    <row r="518" spans="1:6" ht="19.5" thickBot="1" x14ac:dyDescent="0.35">
      <c r="B518" s="509"/>
      <c r="C518" s="68" t="s">
        <v>510</v>
      </c>
      <c r="D518" s="156">
        <v>0.85</v>
      </c>
      <c r="E518" s="42" t="s">
        <v>492</v>
      </c>
      <c r="F518" s="51" t="s">
        <v>467</v>
      </c>
    </row>
    <row r="519" spans="1:6" ht="19.5" thickBot="1" x14ac:dyDescent="0.35">
      <c r="B519" s="510"/>
      <c r="C519" s="60"/>
      <c r="D519" s="201">
        <f>SUM(D517:D518)</f>
        <v>1</v>
      </c>
      <c r="E519" s="60"/>
      <c r="F519" s="57"/>
    </row>
    <row r="522" spans="1:6" x14ac:dyDescent="0.3">
      <c r="A522" s="93" t="s">
        <v>511</v>
      </c>
      <c r="B522" s="93"/>
      <c r="C522" s="93"/>
    </row>
    <row r="523" spans="1:6" x14ac:dyDescent="0.3">
      <c r="A523" s="93" t="s">
        <v>522</v>
      </c>
      <c r="B523" s="93"/>
      <c r="C523" s="93"/>
    </row>
  </sheetData>
  <mergeCells count="28">
    <mergeCell ref="B516:B519"/>
    <mergeCell ref="B454:B470"/>
    <mergeCell ref="B477:B490"/>
    <mergeCell ref="B495:B512"/>
    <mergeCell ref="B302:B315"/>
    <mergeCell ref="B329:B344"/>
    <mergeCell ref="B350:B381"/>
    <mergeCell ref="B386:B424"/>
    <mergeCell ref="B429:B436"/>
    <mergeCell ref="B442:B449"/>
    <mergeCell ref="B268:B288"/>
    <mergeCell ref="B64:B67"/>
    <mergeCell ref="B79:B99"/>
    <mergeCell ref="B106:B126"/>
    <mergeCell ref="B137:B157"/>
    <mergeCell ref="B166:B186"/>
    <mergeCell ref="B193:B213"/>
    <mergeCell ref="B221:B241"/>
    <mergeCell ref="B45:B49"/>
    <mergeCell ref="B52:B56"/>
    <mergeCell ref="B59:B63"/>
    <mergeCell ref="B71:B74"/>
    <mergeCell ref="B2:D3"/>
    <mergeCell ref="B6:B9"/>
    <mergeCell ref="B12:B17"/>
    <mergeCell ref="B21:B26"/>
    <mergeCell ref="B30:B34"/>
    <mergeCell ref="B37:B42"/>
  </mergeCells>
  <pageMargins left="0.7" right="0.7" top="0.75" bottom="0.75" header="0.3" footer="0.3"/>
  <pageSetup scale="10" orientation="portrait" r:id="rId1"/>
  <rowBreaks count="2" manualBreakCount="2">
    <brk id="346" max="16383" man="1"/>
    <brk id="426" max="1638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DCCED-624C-47E4-940E-42CB07F5D44A}">
  <dimension ref="B1:G280"/>
  <sheetViews>
    <sheetView view="pageBreakPreview" topLeftCell="A252" zoomScale="60" zoomScaleNormal="100" workbookViewId="0">
      <selection activeCell="D242" sqref="D242"/>
    </sheetView>
  </sheetViews>
  <sheetFormatPr defaultColWidth="8.7109375" defaultRowHeight="18.75" x14ac:dyDescent="0.3"/>
  <cols>
    <col min="1" max="1" width="8.7109375" style="36"/>
    <col min="2" max="2" width="13.140625" style="36" customWidth="1"/>
    <col min="3" max="3" width="51.85546875" style="36" customWidth="1"/>
    <col min="4" max="4" width="17.7109375" style="36" customWidth="1"/>
    <col min="5" max="5" width="22.28515625" style="36" customWidth="1"/>
    <col min="6" max="6" width="45.7109375" style="36" customWidth="1"/>
    <col min="7" max="16384" width="8.7109375" style="36"/>
  </cols>
  <sheetData>
    <row r="1" spans="2:6" ht="19.5" thickBot="1" x14ac:dyDescent="0.35"/>
    <row r="2" spans="2:6" ht="18.399999999999999" customHeight="1" x14ac:dyDescent="0.3">
      <c r="B2" s="511" t="s">
        <v>487</v>
      </c>
      <c r="C2" s="512"/>
      <c r="D2" s="513"/>
    </row>
    <row r="3" spans="2:6" ht="19.149999999999999" customHeight="1" thickBot="1" x14ac:dyDescent="0.35">
      <c r="B3" s="514"/>
      <c r="C3" s="515"/>
      <c r="D3" s="516"/>
    </row>
    <row r="4" spans="2:6" ht="19.149999999999999" customHeight="1" x14ac:dyDescent="0.35">
      <c r="B4" s="194"/>
      <c r="C4" s="194"/>
      <c r="D4" s="194"/>
    </row>
    <row r="5" spans="2:6" ht="19.5" thickBot="1" x14ac:dyDescent="0.35"/>
    <row r="6" spans="2:6" ht="19.5" thickBot="1" x14ac:dyDescent="0.35">
      <c r="B6" s="508" t="s">
        <v>286</v>
      </c>
      <c r="C6" s="37" t="s">
        <v>280</v>
      </c>
      <c r="D6" s="37" t="s">
        <v>282</v>
      </c>
      <c r="E6" s="38" t="s">
        <v>490</v>
      </c>
      <c r="F6" s="39" t="s">
        <v>2</v>
      </c>
    </row>
    <row r="7" spans="2:6" ht="19.5" thickBot="1" x14ac:dyDescent="0.35">
      <c r="B7" s="509"/>
      <c r="C7" s="189" t="s">
        <v>489</v>
      </c>
      <c r="D7" s="196">
        <v>0.15</v>
      </c>
      <c r="E7" s="179"/>
      <c r="F7" s="195"/>
    </row>
    <row r="8" spans="2:6" ht="19.5" thickBot="1" x14ac:dyDescent="0.35">
      <c r="B8" s="509"/>
      <c r="C8" s="162" t="s">
        <v>287</v>
      </c>
      <c r="D8" s="54">
        <v>0.75</v>
      </c>
      <c r="E8" s="163" t="s">
        <v>491</v>
      </c>
      <c r="F8" s="144" t="s">
        <v>286</v>
      </c>
    </row>
    <row r="9" spans="2:6" ht="19.5" thickBot="1" x14ac:dyDescent="0.35">
      <c r="B9" s="510"/>
      <c r="C9" s="197" t="s">
        <v>493</v>
      </c>
      <c r="D9" s="200">
        <v>0.1</v>
      </c>
      <c r="E9" s="163" t="s">
        <v>492</v>
      </c>
      <c r="F9" s="144"/>
    </row>
    <row r="10" spans="2:6" ht="19.5" thickBot="1" x14ac:dyDescent="0.35">
      <c r="B10" s="206"/>
      <c r="C10" s="162"/>
      <c r="D10" s="201">
        <f>SUM(D6:D9)</f>
        <v>1</v>
      </c>
      <c r="E10" s="118"/>
      <c r="F10" s="57"/>
    </row>
    <row r="12" spans="2:6" ht="19.5" thickBot="1" x14ac:dyDescent="0.35"/>
    <row r="13" spans="2:6" ht="19.5" thickBot="1" x14ac:dyDescent="0.35">
      <c r="B13" s="517" t="s">
        <v>444</v>
      </c>
      <c r="C13" s="37" t="s">
        <v>280</v>
      </c>
      <c r="D13" s="37" t="s">
        <v>282</v>
      </c>
      <c r="E13" s="53" t="s">
        <v>490</v>
      </c>
      <c r="F13" s="47" t="s">
        <v>2</v>
      </c>
    </row>
    <row r="14" spans="2:6" x14ac:dyDescent="0.3">
      <c r="B14" s="520"/>
      <c r="C14" s="189" t="s">
        <v>489</v>
      </c>
      <c r="D14" s="196">
        <v>0.15</v>
      </c>
      <c r="E14" s="179"/>
      <c r="F14" s="195"/>
    </row>
    <row r="15" spans="2:6" x14ac:dyDescent="0.3">
      <c r="B15" s="518"/>
      <c r="C15" s="167" t="s">
        <v>446</v>
      </c>
      <c r="D15" s="156">
        <v>0.45</v>
      </c>
      <c r="E15" s="42" t="s">
        <v>447</v>
      </c>
      <c r="F15" s="51" t="s">
        <v>444</v>
      </c>
    </row>
    <row r="16" spans="2:6" x14ac:dyDescent="0.3">
      <c r="B16" s="518"/>
      <c r="C16" s="198" t="s">
        <v>284</v>
      </c>
      <c r="D16" s="199">
        <v>0.3</v>
      </c>
      <c r="E16" s="117" t="s">
        <v>491</v>
      </c>
      <c r="F16" s="87"/>
    </row>
    <row r="17" spans="2:6" ht="19.5" thickBot="1" x14ac:dyDescent="0.35">
      <c r="B17" s="521"/>
      <c r="C17" s="197" t="s">
        <v>493</v>
      </c>
      <c r="D17" s="200">
        <v>0.1</v>
      </c>
      <c r="E17" s="163" t="s">
        <v>492</v>
      </c>
      <c r="F17" s="144"/>
    </row>
    <row r="18" spans="2:6" ht="19.5" thickBot="1" x14ac:dyDescent="0.35">
      <c r="B18" s="58"/>
      <c r="C18" s="162"/>
      <c r="D18" s="201">
        <f>SUM(D14:D17)</f>
        <v>0.99999999999999989</v>
      </c>
      <c r="E18" s="60"/>
      <c r="F18" s="57"/>
    </row>
    <row r="19" spans="2:6" x14ac:dyDescent="0.3">
      <c r="B19" s="58"/>
    </row>
    <row r="20" spans="2:6" ht="19.5" thickBot="1" x14ac:dyDescent="0.35"/>
    <row r="21" spans="2:6" ht="19.5" thickBot="1" x14ac:dyDescent="0.35">
      <c r="B21" s="517" t="s">
        <v>288</v>
      </c>
      <c r="C21" s="44" t="s">
        <v>280</v>
      </c>
      <c r="D21" s="44" t="s">
        <v>282</v>
      </c>
      <c r="E21" s="53" t="s">
        <v>490</v>
      </c>
      <c r="F21" s="39" t="s">
        <v>2</v>
      </c>
    </row>
    <row r="22" spans="2:6" x14ac:dyDescent="0.3">
      <c r="B22" s="520"/>
      <c r="C22" s="189" t="s">
        <v>289</v>
      </c>
      <c r="D22" s="196">
        <v>0.15</v>
      </c>
      <c r="E22" s="179"/>
      <c r="F22" s="195"/>
    </row>
    <row r="23" spans="2:6" x14ac:dyDescent="0.3">
      <c r="B23" s="518"/>
      <c r="C23" s="167" t="s">
        <v>284</v>
      </c>
      <c r="D23" s="156">
        <v>0.3</v>
      </c>
      <c r="E23" s="202" t="s">
        <v>491</v>
      </c>
      <c r="F23" s="204" t="s">
        <v>458</v>
      </c>
    </row>
    <row r="24" spans="2:6" x14ac:dyDescent="0.3">
      <c r="B24" s="522"/>
      <c r="C24" s="198" t="s">
        <v>288</v>
      </c>
      <c r="D24" s="203">
        <v>0.45</v>
      </c>
      <c r="E24" s="117" t="s">
        <v>445</v>
      </c>
      <c r="F24" s="87"/>
    </row>
    <row r="25" spans="2:6" ht="19.5" thickBot="1" x14ac:dyDescent="0.35">
      <c r="B25" s="519"/>
      <c r="C25" s="197" t="s">
        <v>493</v>
      </c>
      <c r="D25" s="200">
        <v>0.1</v>
      </c>
      <c r="E25" s="163" t="s">
        <v>492</v>
      </c>
      <c r="F25" s="144"/>
    </row>
    <row r="26" spans="2:6" ht="19.5" thickBot="1" x14ac:dyDescent="0.35">
      <c r="C26" s="162"/>
      <c r="D26" s="201">
        <f>SUM(D21:D25)</f>
        <v>0.99999999999999989</v>
      </c>
      <c r="E26" s="60"/>
      <c r="F26" s="57"/>
    </row>
    <row r="27" spans="2:6" x14ac:dyDescent="0.3">
      <c r="D27" s="154"/>
    </row>
    <row r="28" spans="2:6" ht="19.5" thickBot="1" x14ac:dyDescent="0.35"/>
    <row r="29" spans="2:6" ht="19.149999999999999" customHeight="1" thickBot="1" x14ac:dyDescent="0.35">
      <c r="B29" s="508" t="s">
        <v>456</v>
      </c>
      <c r="C29" s="47" t="s">
        <v>280</v>
      </c>
      <c r="D29" s="47" t="s">
        <v>282</v>
      </c>
      <c r="E29" s="53" t="s">
        <v>490</v>
      </c>
      <c r="F29" s="95" t="s">
        <v>2</v>
      </c>
    </row>
    <row r="30" spans="2:6" x14ac:dyDescent="0.3">
      <c r="B30" s="509"/>
      <c r="C30" s="189" t="s">
        <v>489</v>
      </c>
      <c r="D30" s="196">
        <v>0.15</v>
      </c>
      <c r="E30" s="179"/>
      <c r="F30" s="195"/>
    </row>
    <row r="31" spans="2:6" x14ac:dyDescent="0.3">
      <c r="B31" s="509"/>
      <c r="C31" s="167" t="s">
        <v>454</v>
      </c>
      <c r="D31" s="156">
        <v>0.45</v>
      </c>
      <c r="E31" s="191" t="s">
        <v>3</v>
      </c>
      <c r="F31" s="51" t="s">
        <v>455</v>
      </c>
    </row>
    <row r="32" spans="2:6" x14ac:dyDescent="0.3">
      <c r="B32" s="509"/>
      <c r="C32" s="198" t="s">
        <v>284</v>
      </c>
      <c r="D32" s="203">
        <v>0.3</v>
      </c>
      <c r="E32" s="117" t="s">
        <v>491</v>
      </c>
      <c r="F32" s="87"/>
    </row>
    <row r="33" spans="2:6" ht="19.5" thickBot="1" x14ac:dyDescent="0.35">
      <c r="B33" s="510"/>
      <c r="C33" s="197" t="s">
        <v>493</v>
      </c>
      <c r="D33" s="200">
        <v>0.1</v>
      </c>
      <c r="E33" s="163" t="s">
        <v>492</v>
      </c>
      <c r="F33" s="144"/>
    </row>
    <row r="34" spans="2:6" ht="19.5" thickBot="1" x14ac:dyDescent="0.35">
      <c r="B34" s="206"/>
      <c r="C34" s="209"/>
      <c r="D34" s="201">
        <f>SUM(D30:D33)</f>
        <v>0.99999999999999989</v>
      </c>
      <c r="E34" s="210"/>
      <c r="F34" s="211"/>
    </row>
    <row r="35" spans="2:6" x14ac:dyDescent="0.3">
      <c r="B35" s="52"/>
    </row>
    <row r="36" spans="2:6" ht="19.5" thickBot="1" x14ac:dyDescent="0.35">
      <c r="B36" s="52"/>
    </row>
    <row r="37" spans="2:6" ht="19.5" thickBot="1" x14ac:dyDescent="0.35">
      <c r="B37" s="517" t="s">
        <v>457</v>
      </c>
      <c r="C37" s="47" t="s">
        <v>280</v>
      </c>
      <c r="D37" s="47" t="s">
        <v>282</v>
      </c>
      <c r="E37" s="53" t="s">
        <v>490</v>
      </c>
      <c r="F37" s="47" t="s">
        <v>2</v>
      </c>
    </row>
    <row r="38" spans="2:6" x14ac:dyDescent="0.3">
      <c r="B38" s="520"/>
      <c r="C38" s="189" t="s">
        <v>289</v>
      </c>
      <c r="D38" s="207">
        <v>0.15</v>
      </c>
      <c r="E38" s="179"/>
      <c r="F38" s="195"/>
    </row>
    <row r="39" spans="2:6" x14ac:dyDescent="0.3">
      <c r="B39" s="518"/>
      <c r="C39" s="167" t="s">
        <v>457</v>
      </c>
      <c r="D39" s="156">
        <v>0.4</v>
      </c>
      <c r="E39" s="48" t="s">
        <v>458</v>
      </c>
      <c r="F39" s="51" t="s">
        <v>457</v>
      </c>
    </row>
    <row r="40" spans="2:6" x14ac:dyDescent="0.3">
      <c r="B40" s="518"/>
      <c r="C40" s="167" t="s">
        <v>459</v>
      </c>
      <c r="D40" s="156">
        <v>0.05</v>
      </c>
      <c r="E40" s="48" t="s">
        <v>458</v>
      </c>
      <c r="F40" s="51" t="s">
        <v>457</v>
      </c>
    </row>
    <row r="41" spans="2:6" x14ac:dyDescent="0.3">
      <c r="B41" s="518"/>
      <c r="C41" s="167" t="s">
        <v>284</v>
      </c>
      <c r="D41" s="156">
        <v>0.3</v>
      </c>
      <c r="E41" s="42" t="s">
        <v>491</v>
      </c>
      <c r="F41" s="51"/>
    </row>
    <row r="42" spans="2:6" ht="19.5" thickBot="1" x14ac:dyDescent="0.35">
      <c r="B42" s="519"/>
      <c r="C42" s="197" t="s">
        <v>493</v>
      </c>
      <c r="D42" s="183">
        <v>0.1</v>
      </c>
      <c r="E42" s="163" t="s">
        <v>492</v>
      </c>
      <c r="F42" s="144"/>
    </row>
    <row r="43" spans="2:6" ht="19.5" thickBot="1" x14ac:dyDescent="0.35">
      <c r="B43" s="52"/>
      <c r="C43" s="209"/>
      <c r="D43" s="201">
        <f>SUM(D38:D42)</f>
        <v>1.0000000000000002</v>
      </c>
      <c r="E43" s="210"/>
      <c r="F43" s="211"/>
    </row>
    <row r="44" spans="2:6" x14ac:dyDescent="0.3">
      <c r="B44" s="52"/>
    </row>
    <row r="45" spans="2:6" ht="19.5" thickBot="1" x14ac:dyDescent="0.35">
      <c r="B45" s="58"/>
      <c r="C45" s="59"/>
    </row>
    <row r="46" spans="2:6" ht="19.149999999999999" customHeight="1" thickBot="1" x14ac:dyDescent="0.35">
      <c r="B46" s="508" t="s">
        <v>460</v>
      </c>
      <c r="C46" s="47" t="s">
        <v>280</v>
      </c>
      <c r="D46" s="47" t="s">
        <v>282</v>
      </c>
      <c r="E46" s="53" t="s">
        <v>490</v>
      </c>
      <c r="F46" s="39" t="s">
        <v>2</v>
      </c>
    </row>
    <row r="47" spans="2:6" x14ac:dyDescent="0.3">
      <c r="B47" s="509"/>
      <c r="C47" s="189" t="s">
        <v>289</v>
      </c>
      <c r="D47" s="207">
        <v>0.15</v>
      </c>
      <c r="E47" s="179"/>
      <c r="F47" s="195"/>
    </row>
    <row r="48" spans="2:6" x14ac:dyDescent="0.3">
      <c r="B48" s="509"/>
      <c r="C48" s="167" t="s">
        <v>462</v>
      </c>
      <c r="D48" s="156">
        <v>0.45</v>
      </c>
      <c r="E48" s="42" t="s">
        <v>497</v>
      </c>
      <c r="F48" s="51"/>
    </row>
    <row r="49" spans="2:6" x14ac:dyDescent="0.3">
      <c r="B49" s="509"/>
      <c r="C49" s="167" t="s">
        <v>284</v>
      </c>
      <c r="D49" s="156">
        <v>0.3</v>
      </c>
      <c r="E49" s="42" t="s">
        <v>491</v>
      </c>
      <c r="F49" s="51"/>
    </row>
    <row r="50" spans="2:6" ht="19.5" thickBot="1" x14ac:dyDescent="0.35">
      <c r="B50" s="510"/>
      <c r="C50" s="197" t="s">
        <v>493</v>
      </c>
      <c r="D50" s="183">
        <v>0.1</v>
      </c>
      <c r="E50" s="163" t="s">
        <v>492</v>
      </c>
      <c r="F50" s="144"/>
    </row>
    <row r="51" spans="2:6" ht="19.5" thickBot="1" x14ac:dyDescent="0.35">
      <c r="B51" s="206"/>
      <c r="C51" s="209"/>
      <c r="D51" s="201">
        <f>SUM(D47:D50)</f>
        <v>0.99999999999999989</v>
      </c>
      <c r="E51" s="210"/>
      <c r="F51" s="211"/>
    </row>
    <row r="52" spans="2:6" x14ac:dyDescent="0.3">
      <c r="B52" s="52"/>
    </row>
    <row r="53" spans="2:6" ht="15" customHeight="1" thickBot="1" x14ac:dyDescent="0.35">
      <c r="B53" s="58"/>
      <c r="C53" s="59"/>
    </row>
    <row r="54" spans="2:6" ht="19.5" thickBot="1" x14ac:dyDescent="0.35">
      <c r="B54" s="517" t="s">
        <v>463</v>
      </c>
      <c r="C54" s="47" t="s">
        <v>280</v>
      </c>
      <c r="D54" s="47" t="s">
        <v>282</v>
      </c>
      <c r="E54" s="53" t="s">
        <v>490</v>
      </c>
      <c r="F54" s="39" t="s">
        <v>2</v>
      </c>
    </row>
    <row r="55" spans="2:6" x14ac:dyDescent="0.3">
      <c r="B55" s="523"/>
      <c r="C55" s="189" t="s">
        <v>289</v>
      </c>
      <c r="D55" s="207">
        <v>0.15</v>
      </c>
      <c r="E55" s="179"/>
      <c r="F55" s="195"/>
    </row>
    <row r="56" spans="2:6" x14ac:dyDescent="0.3">
      <c r="B56" s="521"/>
      <c r="C56" s="167" t="s">
        <v>465</v>
      </c>
      <c r="D56" s="156">
        <v>0.45</v>
      </c>
      <c r="E56" s="212" t="s">
        <v>464</v>
      </c>
      <c r="F56" s="51"/>
    </row>
    <row r="57" spans="2:6" x14ac:dyDescent="0.3">
      <c r="B57" s="518"/>
      <c r="C57" s="167" t="s">
        <v>284</v>
      </c>
      <c r="D57" s="156">
        <v>0.3</v>
      </c>
      <c r="E57" s="42" t="s">
        <v>491</v>
      </c>
      <c r="F57" s="51"/>
    </row>
    <row r="58" spans="2:6" ht="19.5" thickBot="1" x14ac:dyDescent="0.35">
      <c r="B58" s="518"/>
      <c r="C58" s="198" t="s">
        <v>493</v>
      </c>
      <c r="D58" s="203">
        <v>0.1</v>
      </c>
      <c r="E58" s="117" t="s">
        <v>492</v>
      </c>
      <c r="F58" s="87"/>
    </row>
    <row r="59" spans="2:6" ht="19.5" thickBot="1" x14ac:dyDescent="0.35">
      <c r="B59" s="52"/>
      <c r="C59" s="192"/>
      <c r="D59" s="201">
        <f>SUM(D55:D58)</f>
        <v>0.99999999999999989</v>
      </c>
      <c r="E59" s="118"/>
      <c r="F59" s="193"/>
    </row>
    <row r="60" spans="2:6" x14ac:dyDescent="0.3">
      <c r="B60" s="52"/>
      <c r="D60" s="154"/>
    </row>
    <row r="61" spans="2:6" ht="19.5" thickBot="1" x14ac:dyDescent="0.35">
      <c r="B61" s="52"/>
    </row>
    <row r="62" spans="2:6" ht="19.5" thickBot="1" x14ac:dyDescent="0.35">
      <c r="B62" s="517" t="s">
        <v>466</v>
      </c>
      <c r="C62" s="47" t="s">
        <v>280</v>
      </c>
      <c r="D62" s="47" t="s">
        <v>282</v>
      </c>
      <c r="E62" s="53" t="s">
        <v>490</v>
      </c>
      <c r="F62" s="47" t="s">
        <v>2</v>
      </c>
    </row>
    <row r="63" spans="2:6" x14ac:dyDescent="0.3">
      <c r="B63" s="520"/>
      <c r="C63" s="189" t="s">
        <v>289</v>
      </c>
      <c r="D63" s="207">
        <v>0.15</v>
      </c>
      <c r="E63" s="179"/>
      <c r="F63" s="195"/>
    </row>
    <row r="64" spans="2:6" x14ac:dyDescent="0.3">
      <c r="B64" s="518"/>
      <c r="C64" s="167" t="s">
        <v>466</v>
      </c>
      <c r="D64" s="156">
        <v>0.45</v>
      </c>
      <c r="E64" s="237" t="s">
        <v>458</v>
      </c>
      <c r="F64" s="51" t="s">
        <v>466</v>
      </c>
    </row>
    <row r="65" spans="2:6" x14ac:dyDescent="0.3">
      <c r="B65" s="518"/>
      <c r="C65" s="167" t="s">
        <v>284</v>
      </c>
      <c r="D65" s="156">
        <v>0.3</v>
      </c>
      <c r="E65" s="42" t="s">
        <v>491</v>
      </c>
      <c r="F65" s="51"/>
    </row>
    <row r="66" spans="2:6" ht="19.5" thickBot="1" x14ac:dyDescent="0.35">
      <c r="B66" s="519"/>
      <c r="C66" s="197" t="s">
        <v>493</v>
      </c>
      <c r="D66" s="183">
        <v>0.1</v>
      </c>
      <c r="E66" s="163" t="s">
        <v>492</v>
      </c>
      <c r="F66" s="144"/>
    </row>
    <row r="67" spans="2:6" ht="19.5" thickBot="1" x14ac:dyDescent="0.35">
      <c r="B67" s="58"/>
      <c r="C67" s="50"/>
      <c r="D67" s="201">
        <f>SUM(D63:D66)</f>
        <v>0.99999999999999989</v>
      </c>
      <c r="E67" s="118"/>
      <c r="F67" s="193"/>
    </row>
    <row r="68" spans="2:6" x14ac:dyDescent="0.3">
      <c r="B68" s="52"/>
    </row>
    <row r="69" spans="2:6" ht="19.5" hidden="1" thickBot="1" x14ac:dyDescent="0.35">
      <c r="B69" s="517" t="s">
        <v>468</v>
      </c>
      <c r="C69" s="47" t="s">
        <v>280</v>
      </c>
      <c r="D69" s="47" t="s">
        <v>282</v>
      </c>
      <c r="E69" s="53" t="s">
        <v>283</v>
      </c>
      <c r="F69" s="47" t="s">
        <v>2</v>
      </c>
    </row>
    <row r="70" spans="2:6" ht="19.5" hidden="1" thickBot="1" x14ac:dyDescent="0.35">
      <c r="B70" s="518"/>
      <c r="C70" s="37" t="s">
        <v>467</v>
      </c>
      <c r="D70" s="54">
        <v>0.85</v>
      </c>
      <c r="E70" s="55" t="s">
        <v>488</v>
      </c>
      <c r="F70" s="37" t="s">
        <v>467</v>
      </c>
    </row>
    <row r="71" spans="2:6" ht="19.5" hidden="1" thickBot="1" x14ac:dyDescent="0.35">
      <c r="B71" s="518"/>
    </row>
    <row r="72" spans="2:6" ht="19.5" hidden="1" thickBot="1" x14ac:dyDescent="0.35">
      <c r="B72" s="519"/>
      <c r="C72" s="37" t="s">
        <v>284</v>
      </c>
      <c r="E72" s="37" t="s">
        <v>314</v>
      </c>
      <c r="F72" s="37" t="s">
        <v>315</v>
      </c>
    </row>
    <row r="73" spans="2:6" hidden="1" x14ac:dyDescent="0.3">
      <c r="B73" s="52"/>
    </row>
    <row r="74" spans="2:6" ht="19.5" thickBot="1" x14ac:dyDescent="0.35">
      <c r="B74" s="52"/>
    </row>
    <row r="75" spans="2:6" ht="19.5" thickBot="1" x14ac:dyDescent="0.35">
      <c r="B75" s="517" t="s">
        <v>485</v>
      </c>
      <c r="C75" s="47" t="s">
        <v>280</v>
      </c>
      <c r="D75" s="47" t="s">
        <v>282</v>
      </c>
      <c r="E75" s="53" t="s">
        <v>490</v>
      </c>
      <c r="F75" s="47" t="s">
        <v>2</v>
      </c>
    </row>
    <row r="76" spans="2:6" ht="19.5" thickBot="1" x14ac:dyDescent="0.35">
      <c r="B76" s="520"/>
      <c r="C76" s="142" t="s">
        <v>289</v>
      </c>
      <c r="D76" s="207">
        <v>0.15</v>
      </c>
      <c r="E76" s="179"/>
      <c r="F76" s="195"/>
    </row>
    <row r="77" spans="2:6" ht="19.5" thickBot="1" x14ac:dyDescent="0.35">
      <c r="B77" s="518"/>
      <c r="C77" s="50" t="s">
        <v>485</v>
      </c>
      <c r="D77" s="208">
        <v>0.75</v>
      </c>
      <c r="E77" s="213" t="s">
        <v>494</v>
      </c>
      <c r="F77" s="37" t="s">
        <v>486</v>
      </c>
    </row>
    <row r="78" spans="2:6" ht="19.5" thickBot="1" x14ac:dyDescent="0.35">
      <c r="B78" s="519"/>
      <c r="C78" s="129" t="s">
        <v>493</v>
      </c>
      <c r="D78" s="183">
        <v>0.1</v>
      </c>
      <c r="E78" s="163" t="s">
        <v>492</v>
      </c>
      <c r="F78" s="144"/>
    </row>
    <row r="79" spans="2:6" ht="19.5" thickBot="1" x14ac:dyDescent="0.35">
      <c r="B79" s="52"/>
      <c r="C79" s="50"/>
      <c r="D79" s="201">
        <f>SUM(D75:D78)</f>
        <v>1</v>
      </c>
      <c r="E79" s="118"/>
      <c r="F79" s="193"/>
    </row>
    <row r="80" spans="2:6" x14ac:dyDescent="0.3">
      <c r="B80" s="52"/>
    </row>
    <row r="81" spans="2:6" ht="19.5" thickBot="1" x14ac:dyDescent="0.35"/>
    <row r="82" spans="2:6" ht="19.149999999999999" customHeight="1" thickBot="1" x14ac:dyDescent="0.35">
      <c r="B82" s="508" t="s">
        <v>498</v>
      </c>
      <c r="C82" s="61" t="s">
        <v>280</v>
      </c>
      <c r="D82" s="63" t="s">
        <v>282</v>
      </c>
      <c r="E82" s="53" t="s">
        <v>490</v>
      </c>
      <c r="F82" s="56" t="s">
        <v>2</v>
      </c>
    </row>
    <row r="83" spans="2:6" x14ac:dyDescent="0.3">
      <c r="B83" s="509"/>
      <c r="C83" s="189" t="s">
        <v>289</v>
      </c>
      <c r="D83" s="207">
        <v>0.15</v>
      </c>
      <c r="E83" s="179"/>
      <c r="F83" s="195"/>
    </row>
    <row r="84" spans="2:6" ht="56.25" x14ac:dyDescent="0.3">
      <c r="B84" s="509"/>
      <c r="C84" s="214" t="s">
        <v>499</v>
      </c>
      <c r="D84" s="215">
        <v>0.45</v>
      </c>
      <c r="E84" s="216" t="s">
        <v>496</v>
      </c>
      <c r="F84" s="217"/>
    </row>
    <row r="85" spans="2:6" x14ac:dyDescent="0.3">
      <c r="B85" s="509"/>
      <c r="C85" s="167" t="s">
        <v>284</v>
      </c>
      <c r="D85" s="156">
        <v>0.25</v>
      </c>
      <c r="E85" s="42" t="s">
        <v>491</v>
      </c>
      <c r="F85" s="51"/>
    </row>
    <row r="86" spans="2:6" x14ac:dyDescent="0.3">
      <c r="B86" s="509"/>
      <c r="C86" s="167" t="s">
        <v>495</v>
      </c>
      <c r="D86" s="218">
        <v>0.05</v>
      </c>
      <c r="E86" s="212"/>
      <c r="F86" s="51"/>
    </row>
    <row r="87" spans="2:6" ht="19.5" thickBot="1" x14ac:dyDescent="0.35">
      <c r="B87" s="219"/>
      <c r="C87" s="197" t="s">
        <v>493</v>
      </c>
      <c r="D87" s="183">
        <v>0.1</v>
      </c>
      <c r="E87" s="163" t="s">
        <v>492</v>
      </c>
      <c r="F87" s="144"/>
    </row>
    <row r="88" spans="2:6" ht="19.5" thickBot="1" x14ac:dyDescent="0.35">
      <c r="C88" s="192"/>
      <c r="D88" s="201">
        <f>SUM(D83:D87)</f>
        <v>1</v>
      </c>
      <c r="E88" s="118"/>
      <c r="F88" s="193"/>
    </row>
    <row r="90" spans="2:6" ht="19.5" thickBot="1" x14ac:dyDescent="0.35"/>
    <row r="91" spans="2:6" ht="19.149999999999999" customHeight="1" thickBot="1" x14ac:dyDescent="0.35">
      <c r="B91" s="508" t="s">
        <v>505</v>
      </c>
      <c r="C91" s="61" t="s">
        <v>280</v>
      </c>
      <c r="D91" s="62" t="s">
        <v>282</v>
      </c>
      <c r="E91" s="37" t="s">
        <v>283</v>
      </c>
      <c r="F91" s="56" t="s">
        <v>2</v>
      </c>
    </row>
    <row r="92" spans="2:6" x14ac:dyDescent="0.3">
      <c r="B92" s="509"/>
      <c r="C92" s="189" t="s">
        <v>289</v>
      </c>
      <c r="D92" s="207">
        <v>0.15</v>
      </c>
      <c r="E92" s="179"/>
      <c r="F92" s="195"/>
    </row>
    <row r="93" spans="2:6" x14ac:dyDescent="0.3">
      <c r="B93" s="509"/>
      <c r="C93" s="214" t="s">
        <v>506</v>
      </c>
      <c r="D93" s="215">
        <v>0.04</v>
      </c>
      <c r="E93" s="216" t="s">
        <v>496</v>
      </c>
      <c r="F93" s="115" t="s">
        <v>296</v>
      </c>
    </row>
    <row r="94" spans="2:6" x14ac:dyDescent="0.3">
      <c r="B94" s="509"/>
      <c r="C94" s="214" t="s">
        <v>298</v>
      </c>
      <c r="D94" s="229">
        <v>3.6249999999999998E-2</v>
      </c>
      <c r="E94" s="216" t="s">
        <v>496</v>
      </c>
      <c r="F94" s="67" t="s">
        <v>298</v>
      </c>
    </row>
    <row r="95" spans="2:6" x14ac:dyDescent="0.3">
      <c r="B95" s="509"/>
      <c r="C95" s="214" t="s">
        <v>338</v>
      </c>
      <c r="D95" s="229">
        <v>3.6249999999999998E-2</v>
      </c>
      <c r="E95" s="216" t="s">
        <v>496</v>
      </c>
      <c r="F95" s="51" t="s">
        <v>300</v>
      </c>
    </row>
    <row r="96" spans="2:6" x14ac:dyDescent="0.3">
      <c r="B96" s="509"/>
      <c r="C96" s="214" t="s">
        <v>500</v>
      </c>
      <c r="D96" s="229">
        <v>3.6249999999999998E-2</v>
      </c>
      <c r="E96" s="216" t="s">
        <v>496</v>
      </c>
      <c r="F96" s="75" t="s">
        <v>302</v>
      </c>
    </row>
    <row r="97" spans="2:6" x14ac:dyDescent="0.3">
      <c r="B97" s="509"/>
      <c r="C97" s="214" t="s">
        <v>501</v>
      </c>
      <c r="D97" s="229">
        <v>3.6249999999999998E-2</v>
      </c>
      <c r="E97" s="216" t="s">
        <v>496</v>
      </c>
      <c r="F97" s="74" t="s">
        <v>305</v>
      </c>
    </row>
    <row r="98" spans="2:6" x14ac:dyDescent="0.3">
      <c r="B98" s="509"/>
      <c r="C98" s="214" t="s">
        <v>329</v>
      </c>
      <c r="D98" s="229">
        <v>0.01</v>
      </c>
      <c r="E98" s="216" t="s">
        <v>496</v>
      </c>
      <c r="F98" s="217"/>
    </row>
    <row r="99" spans="2:6" x14ac:dyDescent="0.3">
      <c r="B99" s="509"/>
      <c r="C99" s="214" t="s">
        <v>504</v>
      </c>
      <c r="D99" s="229">
        <v>0.13</v>
      </c>
      <c r="E99" s="216" t="s">
        <v>496</v>
      </c>
      <c r="F99" s="217"/>
    </row>
    <row r="100" spans="2:6" x14ac:dyDescent="0.3">
      <c r="B100" s="509"/>
      <c r="C100" s="214" t="s">
        <v>502</v>
      </c>
      <c r="D100" s="229">
        <v>3.6249999999999998E-2</v>
      </c>
      <c r="E100" s="216" t="s">
        <v>496</v>
      </c>
      <c r="F100" s="51" t="s">
        <v>294</v>
      </c>
    </row>
    <row r="101" spans="2:6" x14ac:dyDescent="0.3">
      <c r="B101" s="509"/>
      <c r="C101" s="214" t="s">
        <v>326</v>
      </c>
      <c r="D101" s="229">
        <v>3.5999999999999997E-2</v>
      </c>
      <c r="E101" s="216" t="s">
        <v>496</v>
      </c>
      <c r="F101" s="51" t="s">
        <v>328</v>
      </c>
    </row>
    <row r="102" spans="2:6" x14ac:dyDescent="0.3">
      <c r="B102" s="509"/>
      <c r="C102" s="214" t="s">
        <v>503</v>
      </c>
      <c r="D102" s="229">
        <v>3.5999999999999997E-2</v>
      </c>
      <c r="E102" s="216" t="s">
        <v>496</v>
      </c>
      <c r="F102" s="217"/>
    </row>
    <row r="103" spans="2:6" x14ac:dyDescent="0.3">
      <c r="B103" s="509"/>
      <c r="C103" s="65" t="s">
        <v>331</v>
      </c>
      <c r="D103" s="229">
        <v>3.5999999999999997E-2</v>
      </c>
      <c r="E103" s="216" t="s">
        <v>496</v>
      </c>
      <c r="F103" s="114" t="s">
        <v>294</v>
      </c>
    </row>
    <row r="104" spans="2:6" x14ac:dyDescent="0.3">
      <c r="B104" s="509"/>
      <c r="C104" s="214"/>
      <c r="D104" s="229"/>
      <c r="E104" s="216" t="s">
        <v>496</v>
      </c>
      <c r="F104" s="51"/>
    </row>
    <row r="105" spans="2:6" x14ac:dyDescent="0.3">
      <c r="B105" s="509"/>
      <c r="C105" s="167" t="s">
        <v>284</v>
      </c>
      <c r="D105" s="156">
        <v>0.25</v>
      </c>
      <c r="E105" s="42" t="s">
        <v>491</v>
      </c>
      <c r="F105" s="51"/>
    </row>
    <row r="106" spans="2:6" x14ac:dyDescent="0.3">
      <c r="B106" s="509"/>
      <c r="C106" s="167" t="s">
        <v>495</v>
      </c>
      <c r="D106" s="218">
        <v>0.03</v>
      </c>
      <c r="E106" s="212"/>
      <c r="F106" s="51"/>
    </row>
    <row r="107" spans="2:6" ht="19.5" thickBot="1" x14ac:dyDescent="0.35">
      <c r="B107" s="510"/>
      <c r="C107" s="197" t="s">
        <v>493</v>
      </c>
      <c r="D107" s="183">
        <v>0.1</v>
      </c>
      <c r="E107" s="163" t="s">
        <v>492</v>
      </c>
      <c r="F107" s="144"/>
    </row>
    <row r="108" spans="2:6" ht="19.149999999999999" customHeight="1" thickBot="1" x14ac:dyDescent="0.35">
      <c r="B108" s="206"/>
      <c r="C108" s="192"/>
      <c r="D108" s="201">
        <f>SUM(D92:D107)</f>
        <v>0.99925000000000008</v>
      </c>
      <c r="E108" s="118"/>
      <c r="F108" s="193"/>
    </row>
    <row r="111" spans="2:6" ht="19.5" thickBot="1" x14ac:dyDescent="0.35">
      <c r="C111" s="59" t="s">
        <v>508</v>
      </c>
    </row>
    <row r="112" spans="2:6" ht="19.149999999999999" customHeight="1" thickBot="1" x14ac:dyDescent="0.35">
      <c r="B112" s="508" t="s">
        <v>443</v>
      </c>
      <c r="C112" s="47" t="s">
        <v>280</v>
      </c>
      <c r="D112" s="53" t="s">
        <v>282</v>
      </c>
      <c r="E112" s="47" t="s">
        <v>283</v>
      </c>
      <c r="F112" s="94" t="s">
        <v>2</v>
      </c>
    </row>
    <row r="113" spans="2:7" x14ac:dyDescent="0.3">
      <c r="B113" s="509"/>
      <c r="C113" s="40" t="s">
        <v>289</v>
      </c>
      <c r="D113" s="222">
        <v>0.15</v>
      </c>
      <c r="E113" s="220"/>
      <c r="F113" s="221"/>
    </row>
    <row r="114" spans="2:7" x14ac:dyDescent="0.3">
      <c r="B114" s="509"/>
      <c r="C114" s="167" t="s">
        <v>339</v>
      </c>
      <c r="D114" s="155"/>
      <c r="E114" s="105"/>
      <c r="F114" s="51"/>
    </row>
    <row r="115" spans="2:7" x14ac:dyDescent="0.3">
      <c r="B115" s="509"/>
      <c r="C115" s="167" t="s">
        <v>358</v>
      </c>
      <c r="D115" s="230">
        <v>7.0000000000000007E-2</v>
      </c>
      <c r="E115" s="42" t="s">
        <v>293</v>
      </c>
      <c r="F115" s="51" t="s">
        <v>294</v>
      </c>
    </row>
    <row r="116" spans="2:7" x14ac:dyDescent="0.3">
      <c r="B116" s="509"/>
      <c r="C116" s="167" t="s">
        <v>333</v>
      </c>
      <c r="D116" s="230">
        <v>2.5000000000000001E-2</v>
      </c>
      <c r="E116" s="42" t="s">
        <v>293</v>
      </c>
      <c r="F116" s="51" t="s">
        <v>302</v>
      </c>
    </row>
    <row r="117" spans="2:7" x14ac:dyDescent="0.3">
      <c r="B117" s="509"/>
      <c r="C117" s="167" t="s">
        <v>300</v>
      </c>
      <c r="D117" s="230">
        <v>2.5000000000000001E-2</v>
      </c>
      <c r="E117" s="42" t="s">
        <v>293</v>
      </c>
      <c r="F117" s="51" t="s">
        <v>300</v>
      </c>
    </row>
    <row r="118" spans="2:7" x14ac:dyDescent="0.3">
      <c r="B118" s="509"/>
      <c r="C118" s="167" t="s">
        <v>333</v>
      </c>
      <c r="D118" s="230">
        <v>2.5000000000000001E-2</v>
      </c>
      <c r="E118" s="42" t="s">
        <v>293</v>
      </c>
      <c r="F118" s="51" t="s">
        <v>302</v>
      </c>
    </row>
    <row r="119" spans="2:7" x14ac:dyDescent="0.3">
      <c r="B119" s="509"/>
      <c r="C119" s="167" t="s">
        <v>300</v>
      </c>
      <c r="D119" s="230">
        <v>2.5000000000000001E-2</v>
      </c>
      <c r="E119" s="42" t="s">
        <v>293</v>
      </c>
      <c r="F119" s="51" t="s">
        <v>300</v>
      </c>
    </row>
    <row r="120" spans="2:7" x14ac:dyDescent="0.3">
      <c r="B120" s="509"/>
      <c r="C120" s="167" t="s">
        <v>361</v>
      </c>
      <c r="D120" s="230">
        <v>2.5000000000000001E-2</v>
      </c>
      <c r="E120" s="42" t="s">
        <v>293</v>
      </c>
      <c r="F120" s="51" t="s">
        <v>362</v>
      </c>
    </row>
    <row r="121" spans="2:7" x14ac:dyDescent="0.3">
      <c r="B121" s="509"/>
      <c r="C121" s="167" t="s">
        <v>363</v>
      </c>
      <c r="D121" s="230">
        <v>2.5000000000000001E-2</v>
      </c>
      <c r="E121" s="42" t="s">
        <v>293</v>
      </c>
      <c r="F121" s="51" t="s">
        <v>296</v>
      </c>
    </row>
    <row r="122" spans="2:7" x14ac:dyDescent="0.3">
      <c r="B122" s="509"/>
      <c r="C122" s="167" t="s">
        <v>364</v>
      </c>
      <c r="D122" s="230">
        <v>2.5000000000000001E-2</v>
      </c>
      <c r="E122" s="42" t="s">
        <v>293</v>
      </c>
      <c r="F122" s="51" t="s">
        <v>300</v>
      </c>
    </row>
    <row r="123" spans="2:7" x14ac:dyDescent="0.3">
      <c r="B123" s="509"/>
      <c r="C123" s="167" t="s">
        <v>333</v>
      </c>
      <c r="D123" s="230">
        <v>2.5000000000000001E-2</v>
      </c>
      <c r="E123" s="42" t="s">
        <v>293</v>
      </c>
      <c r="F123" s="51" t="s">
        <v>311</v>
      </c>
    </row>
    <row r="124" spans="2:7" x14ac:dyDescent="0.3">
      <c r="B124" s="509"/>
      <c r="C124" s="40" t="s">
        <v>374</v>
      </c>
      <c r="D124" s="230">
        <v>0.2</v>
      </c>
      <c r="E124" s="42" t="s">
        <v>293</v>
      </c>
      <c r="F124" s="51"/>
    </row>
    <row r="125" spans="2:7" x14ac:dyDescent="0.3">
      <c r="B125" s="509"/>
      <c r="C125" s="167" t="s">
        <v>507</v>
      </c>
      <c r="D125" s="230">
        <v>0.03</v>
      </c>
      <c r="E125" s="223" t="s">
        <v>367</v>
      </c>
      <c r="F125" s="51"/>
    </row>
    <row r="126" spans="2:7" ht="19.5" thickBot="1" x14ac:dyDescent="0.35">
      <c r="B126" s="510"/>
      <c r="C126" s="136" t="s">
        <v>287</v>
      </c>
      <c r="D126" s="224">
        <v>0.25</v>
      </c>
      <c r="E126" s="225" t="s">
        <v>285</v>
      </c>
      <c r="F126" s="138"/>
      <c r="G126" s="73"/>
    </row>
    <row r="127" spans="2:7" ht="19.5" thickBot="1" x14ac:dyDescent="0.35">
      <c r="B127" s="58"/>
      <c r="C127" s="197" t="s">
        <v>493</v>
      </c>
      <c r="D127" s="183">
        <v>0.1</v>
      </c>
      <c r="E127" s="163" t="s">
        <v>492</v>
      </c>
      <c r="F127" s="144"/>
      <c r="G127" s="73"/>
    </row>
    <row r="128" spans="2:7" ht="19.5" thickBot="1" x14ac:dyDescent="0.35">
      <c r="B128" s="58"/>
      <c r="C128" s="192"/>
      <c r="D128" s="201">
        <f>SUM(D113:D127)</f>
        <v>1.0000000000000002</v>
      </c>
      <c r="E128" s="118"/>
      <c r="F128" s="193"/>
      <c r="G128" s="73"/>
    </row>
    <row r="130" spans="2:7" x14ac:dyDescent="0.3">
      <c r="C130" s="73"/>
      <c r="D130" s="73"/>
      <c r="E130" s="73"/>
      <c r="F130" s="73"/>
      <c r="G130" s="73"/>
    </row>
    <row r="131" spans="2:7" ht="19.5" thickBot="1" x14ac:dyDescent="0.35"/>
    <row r="132" spans="2:7" x14ac:dyDescent="0.3">
      <c r="C132" s="44" t="s">
        <v>378</v>
      </c>
    </row>
    <row r="133" spans="2:7" ht="19.5" thickBot="1" x14ac:dyDescent="0.35">
      <c r="C133" s="151" t="s">
        <v>379</v>
      </c>
    </row>
    <row r="134" spans="2:7" ht="19.149999999999999" customHeight="1" thickBot="1" x14ac:dyDescent="0.35">
      <c r="B134" s="508" t="s">
        <v>448</v>
      </c>
      <c r="C134" s="100" t="s">
        <v>280</v>
      </c>
      <c r="D134" s="62" t="s">
        <v>282</v>
      </c>
      <c r="E134" s="47" t="s">
        <v>283</v>
      </c>
      <c r="F134" s="94" t="s">
        <v>2</v>
      </c>
    </row>
    <row r="135" spans="2:7" x14ac:dyDescent="0.3">
      <c r="B135" s="509"/>
      <c r="C135" s="164" t="s">
        <v>289</v>
      </c>
      <c r="D135" s="196">
        <v>0.15</v>
      </c>
      <c r="E135" s="226"/>
      <c r="F135" s="226"/>
    </row>
    <row r="136" spans="2:7" x14ac:dyDescent="0.3">
      <c r="B136" s="509"/>
      <c r="C136" s="101" t="s">
        <v>379</v>
      </c>
      <c r="D136" s="152">
        <v>0.45</v>
      </c>
      <c r="E136" s="153" t="s">
        <v>380</v>
      </c>
      <c r="F136" s="102"/>
    </row>
    <row r="137" spans="2:7" x14ac:dyDescent="0.3">
      <c r="B137" s="509"/>
      <c r="C137" s="68" t="s">
        <v>304</v>
      </c>
      <c r="D137" s="230"/>
      <c r="E137" s="42" t="s">
        <v>380</v>
      </c>
      <c r="F137" s="42" t="s">
        <v>294</v>
      </c>
    </row>
    <row r="138" spans="2:7" x14ac:dyDescent="0.3">
      <c r="B138" s="509"/>
      <c r="C138" s="68" t="s">
        <v>381</v>
      </c>
      <c r="D138" s="230"/>
      <c r="E138" s="42" t="s">
        <v>380</v>
      </c>
      <c r="F138" s="42" t="s">
        <v>302</v>
      </c>
    </row>
    <row r="139" spans="2:7" x14ac:dyDescent="0.3">
      <c r="B139" s="509"/>
      <c r="C139" s="68" t="s">
        <v>304</v>
      </c>
      <c r="D139" s="230"/>
      <c r="E139" s="42" t="s">
        <v>380</v>
      </c>
      <c r="F139" s="42" t="s">
        <v>294</v>
      </c>
    </row>
    <row r="140" spans="2:7" x14ac:dyDescent="0.3">
      <c r="B140" s="509"/>
      <c r="C140" s="68" t="s">
        <v>382</v>
      </c>
      <c r="D140" s="230"/>
      <c r="E140" s="42" t="s">
        <v>380</v>
      </c>
      <c r="F140" s="42" t="s">
        <v>338</v>
      </c>
    </row>
    <row r="141" spans="2:7" x14ac:dyDescent="0.3">
      <c r="B141" s="509"/>
      <c r="C141" s="104" t="s">
        <v>383</v>
      </c>
      <c r="D141" s="230"/>
      <c r="E141" s="42"/>
      <c r="F141" s="42"/>
    </row>
    <row r="142" spans="2:7" x14ac:dyDescent="0.3">
      <c r="B142" s="509"/>
      <c r="C142" s="68" t="s">
        <v>384</v>
      </c>
      <c r="D142" s="230"/>
      <c r="E142" s="42" t="s">
        <v>380</v>
      </c>
      <c r="F142" s="42" t="s">
        <v>294</v>
      </c>
    </row>
    <row r="143" spans="2:7" x14ac:dyDescent="0.3">
      <c r="B143" s="509"/>
      <c r="C143" s="68" t="s">
        <v>385</v>
      </c>
      <c r="D143" s="230"/>
      <c r="E143" s="42" t="s">
        <v>380</v>
      </c>
      <c r="F143" s="42" t="s">
        <v>386</v>
      </c>
    </row>
    <row r="144" spans="2:7" x14ac:dyDescent="0.3">
      <c r="B144" s="509"/>
      <c r="C144" s="68" t="s">
        <v>387</v>
      </c>
      <c r="D144" s="230"/>
      <c r="E144" s="42" t="s">
        <v>380</v>
      </c>
      <c r="F144" s="42" t="s">
        <v>294</v>
      </c>
    </row>
    <row r="145" spans="2:6" x14ac:dyDescent="0.3">
      <c r="B145" s="509"/>
      <c r="C145" s="68" t="s">
        <v>388</v>
      </c>
      <c r="D145" s="230"/>
      <c r="E145" s="42" t="s">
        <v>380</v>
      </c>
      <c r="F145" s="42" t="s">
        <v>302</v>
      </c>
    </row>
    <row r="146" spans="2:6" x14ac:dyDescent="0.3">
      <c r="B146" s="509"/>
      <c r="C146" s="68" t="s">
        <v>389</v>
      </c>
      <c r="D146" s="230"/>
      <c r="E146" s="42" t="s">
        <v>380</v>
      </c>
      <c r="F146" s="42" t="s">
        <v>390</v>
      </c>
    </row>
    <row r="147" spans="2:6" x14ac:dyDescent="0.3">
      <c r="B147" s="509"/>
      <c r="C147" s="68" t="s">
        <v>389</v>
      </c>
      <c r="D147" s="230"/>
      <c r="E147" s="42" t="s">
        <v>380</v>
      </c>
      <c r="F147" s="42" t="s">
        <v>390</v>
      </c>
    </row>
    <row r="148" spans="2:6" x14ac:dyDescent="0.3">
      <c r="B148" s="509"/>
      <c r="C148" s="68" t="s">
        <v>307</v>
      </c>
      <c r="D148" s="230"/>
      <c r="E148" s="42" t="s">
        <v>380</v>
      </c>
      <c r="F148" s="42" t="s">
        <v>302</v>
      </c>
    </row>
    <row r="149" spans="2:6" x14ac:dyDescent="0.3">
      <c r="B149" s="509"/>
      <c r="C149" s="68" t="s">
        <v>391</v>
      </c>
      <c r="D149" s="230"/>
      <c r="E149" s="42" t="s">
        <v>380</v>
      </c>
      <c r="F149" s="42" t="s">
        <v>392</v>
      </c>
    </row>
    <row r="150" spans="2:6" x14ac:dyDescent="0.3">
      <c r="B150" s="509"/>
      <c r="C150" s="68" t="s">
        <v>390</v>
      </c>
      <c r="D150" s="230"/>
      <c r="E150" s="42" t="s">
        <v>380</v>
      </c>
      <c r="F150" s="42" t="s">
        <v>390</v>
      </c>
    </row>
    <row r="151" spans="2:6" x14ac:dyDescent="0.3">
      <c r="B151" s="509"/>
      <c r="C151" s="68" t="s">
        <v>364</v>
      </c>
      <c r="D151" s="230"/>
      <c r="E151" s="42" t="s">
        <v>380</v>
      </c>
      <c r="F151" s="42" t="s">
        <v>393</v>
      </c>
    </row>
    <row r="152" spans="2:6" x14ac:dyDescent="0.3">
      <c r="B152" s="509"/>
      <c r="C152" s="68" t="s">
        <v>338</v>
      </c>
      <c r="D152" s="230"/>
      <c r="E152" s="42" t="s">
        <v>380</v>
      </c>
      <c r="F152" s="42" t="s">
        <v>338</v>
      </c>
    </row>
    <row r="153" spans="2:6" x14ac:dyDescent="0.3">
      <c r="B153" s="509"/>
      <c r="C153" s="68" t="s">
        <v>394</v>
      </c>
      <c r="D153" s="230"/>
      <c r="E153" s="42" t="s">
        <v>380</v>
      </c>
      <c r="F153" s="42" t="s">
        <v>393</v>
      </c>
    </row>
    <row r="154" spans="2:6" x14ac:dyDescent="0.3">
      <c r="B154" s="509"/>
      <c r="C154" s="68" t="s">
        <v>395</v>
      </c>
      <c r="D154" s="230"/>
      <c r="E154" s="42" t="s">
        <v>380</v>
      </c>
      <c r="F154" s="42" t="s">
        <v>338</v>
      </c>
    </row>
    <row r="155" spans="2:6" x14ac:dyDescent="0.3">
      <c r="B155" s="509"/>
      <c r="C155" s="68" t="s">
        <v>284</v>
      </c>
      <c r="D155" s="230">
        <v>0.25</v>
      </c>
      <c r="E155" s="42" t="s">
        <v>285</v>
      </c>
      <c r="F155" s="42"/>
    </row>
    <row r="156" spans="2:6" x14ac:dyDescent="0.3">
      <c r="B156" s="509"/>
      <c r="C156" s="104" t="s">
        <v>365</v>
      </c>
      <c r="D156" s="230">
        <v>0.05</v>
      </c>
      <c r="E156" s="42" t="s">
        <v>367</v>
      </c>
      <c r="F156" s="42"/>
    </row>
    <row r="157" spans="2:6" ht="19.5" thickBot="1" x14ac:dyDescent="0.35">
      <c r="B157" s="510"/>
      <c r="C157" s="197" t="s">
        <v>493</v>
      </c>
      <c r="D157" s="183">
        <v>0.1</v>
      </c>
      <c r="E157" s="163" t="s">
        <v>492</v>
      </c>
      <c r="F157" s="144"/>
    </row>
    <row r="158" spans="2:6" ht="19.5" thickBot="1" x14ac:dyDescent="0.35">
      <c r="B158" s="206"/>
      <c r="C158" s="192" t="s">
        <v>370</v>
      </c>
      <c r="D158" s="227">
        <f>SUM(D135:D157)</f>
        <v>1</v>
      </c>
      <c r="E158" s="118"/>
      <c r="F158" s="118"/>
    </row>
    <row r="159" spans="2:6" x14ac:dyDescent="0.3">
      <c r="B159" s="228"/>
      <c r="C159" s="43"/>
      <c r="D159" s="154"/>
      <c r="E159" s="93"/>
    </row>
    <row r="161" spans="2:6" ht="19.5" thickBot="1" x14ac:dyDescent="0.35">
      <c r="C161" s="93"/>
    </row>
    <row r="162" spans="2:6" x14ac:dyDescent="0.3">
      <c r="C162" s="39" t="s">
        <v>398</v>
      </c>
    </row>
    <row r="163" spans="2:6" ht="19.5" thickBot="1" x14ac:dyDescent="0.35">
      <c r="C163" s="74" t="s">
        <v>399</v>
      </c>
    </row>
    <row r="164" spans="2:6" ht="19.149999999999999" customHeight="1" thickBot="1" x14ac:dyDescent="0.35">
      <c r="B164" s="508" t="s">
        <v>449</v>
      </c>
      <c r="C164" s="104" t="s">
        <v>280</v>
      </c>
      <c r="D164" s="105" t="s">
        <v>282</v>
      </c>
      <c r="E164" s="53" t="s">
        <v>283</v>
      </c>
      <c r="F164" s="47" t="s">
        <v>2</v>
      </c>
    </row>
    <row r="165" spans="2:6" x14ac:dyDescent="0.3">
      <c r="B165" s="509"/>
      <c r="C165" s="164" t="s">
        <v>289</v>
      </c>
      <c r="D165" s="196">
        <v>0.15</v>
      </c>
      <c r="E165" s="179"/>
      <c r="F165" s="147"/>
    </row>
    <row r="166" spans="2:6" x14ac:dyDescent="0.3">
      <c r="B166" s="509"/>
      <c r="C166" s="101" t="s">
        <v>400</v>
      </c>
      <c r="D166" s="152">
        <v>0.45</v>
      </c>
      <c r="E166" s="102" t="s">
        <v>293</v>
      </c>
      <c r="F166" s="102"/>
    </row>
    <row r="167" spans="2:6" x14ac:dyDescent="0.3">
      <c r="B167" s="509"/>
      <c r="C167" s="68" t="s">
        <v>401</v>
      </c>
      <c r="D167" s="230"/>
      <c r="E167" s="42" t="s">
        <v>293</v>
      </c>
      <c r="F167" s="42" t="s">
        <v>294</v>
      </c>
    </row>
    <row r="168" spans="2:6" x14ac:dyDescent="0.3">
      <c r="B168" s="509"/>
      <c r="C168" s="68" t="s">
        <v>402</v>
      </c>
      <c r="D168" s="230"/>
      <c r="E168" s="42" t="s">
        <v>293</v>
      </c>
      <c r="F168" s="42" t="s">
        <v>294</v>
      </c>
    </row>
    <row r="169" spans="2:6" x14ac:dyDescent="0.3">
      <c r="B169" s="509"/>
      <c r="C169" s="68" t="s">
        <v>363</v>
      </c>
      <c r="D169" s="230"/>
      <c r="E169" s="42" t="s">
        <v>293</v>
      </c>
      <c r="F169" s="42" t="s">
        <v>393</v>
      </c>
    </row>
    <row r="170" spans="2:6" x14ac:dyDescent="0.3">
      <c r="B170" s="509"/>
      <c r="C170" s="68" t="s">
        <v>338</v>
      </c>
      <c r="D170" s="230"/>
      <c r="E170" s="42" t="s">
        <v>293</v>
      </c>
      <c r="F170" s="42" t="s">
        <v>338</v>
      </c>
    </row>
    <row r="171" spans="2:6" x14ac:dyDescent="0.3">
      <c r="B171" s="509"/>
      <c r="C171" s="68" t="s">
        <v>333</v>
      </c>
      <c r="D171" s="230"/>
      <c r="E171" s="42" t="s">
        <v>293</v>
      </c>
      <c r="F171" s="42" t="s">
        <v>302</v>
      </c>
    </row>
    <row r="172" spans="2:6" x14ac:dyDescent="0.3">
      <c r="B172" s="509"/>
      <c r="C172" s="68" t="s">
        <v>403</v>
      </c>
      <c r="D172" s="230"/>
      <c r="E172" s="42" t="s">
        <v>293</v>
      </c>
      <c r="F172" s="42" t="s">
        <v>393</v>
      </c>
    </row>
    <row r="173" spans="2:6" x14ac:dyDescent="0.3">
      <c r="B173" s="509"/>
      <c r="C173" s="68" t="s">
        <v>404</v>
      </c>
      <c r="D173" s="230"/>
      <c r="E173" s="42" t="s">
        <v>293</v>
      </c>
      <c r="F173" s="42" t="s">
        <v>294</v>
      </c>
    </row>
    <row r="174" spans="2:6" x14ac:dyDescent="0.3">
      <c r="B174" s="509"/>
      <c r="C174" s="68" t="s">
        <v>326</v>
      </c>
      <c r="D174" s="230"/>
      <c r="E174" s="42" t="s">
        <v>293</v>
      </c>
      <c r="F174" s="42" t="s">
        <v>326</v>
      </c>
    </row>
    <row r="175" spans="2:6" x14ac:dyDescent="0.3">
      <c r="B175" s="509"/>
      <c r="C175" s="104" t="s">
        <v>354</v>
      </c>
      <c r="D175" s="230"/>
      <c r="E175" s="42"/>
      <c r="F175" s="42"/>
    </row>
    <row r="176" spans="2:6" x14ac:dyDescent="0.3">
      <c r="B176" s="509"/>
      <c r="C176" s="68" t="s">
        <v>401</v>
      </c>
      <c r="D176" s="230"/>
      <c r="E176" s="42" t="s">
        <v>293</v>
      </c>
      <c r="F176" s="42" t="s">
        <v>294</v>
      </c>
    </row>
    <row r="177" spans="2:6" x14ac:dyDescent="0.3">
      <c r="B177" s="509"/>
      <c r="C177" s="68" t="s">
        <v>307</v>
      </c>
      <c r="D177" s="230"/>
      <c r="E177" s="42" t="s">
        <v>293</v>
      </c>
      <c r="F177" s="42" t="s">
        <v>302</v>
      </c>
    </row>
    <row r="178" spans="2:6" x14ac:dyDescent="0.3">
      <c r="B178" s="509"/>
      <c r="C178" s="104" t="s">
        <v>350</v>
      </c>
      <c r="D178" s="230"/>
      <c r="F178" s="42"/>
    </row>
    <row r="179" spans="2:6" x14ac:dyDescent="0.3">
      <c r="B179" s="509"/>
      <c r="C179" s="68" t="s">
        <v>405</v>
      </c>
      <c r="D179" s="230"/>
      <c r="E179" s="42" t="s">
        <v>293</v>
      </c>
      <c r="F179" s="42" t="s">
        <v>302</v>
      </c>
    </row>
    <row r="180" spans="2:6" x14ac:dyDescent="0.3">
      <c r="B180" s="509"/>
      <c r="C180" s="104" t="s">
        <v>351</v>
      </c>
      <c r="D180" s="230"/>
      <c r="F180" s="42"/>
    </row>
    <row r="181" spans="2:6" x14ac:dyDescent="0.3">
      <c r="B181" s="509"/>
      <c r="C181" s="68" t="s">
        <v>299</v>
      </c>
      <c r="D181" s="230"/>
      <c r="E181" s="42" t="s">
        <v>293</v>
      </c>
      <c r="F181" s="42" t="s">
        <v>386</v>
      </c>
    </row>
    <row r="182" spans="2:6" x14ac:dyDescent="0.3">
      <c r="B182" s="509"/>
      <c r="C182" s="68" t="s">
        <v>406</v>
      </c>
      <c r="D182" s="230"/>
      <c r="E182" s="42" t="s">
        <v>293</v>
      </c>
      <c r="F182" s="42" t="s">
        <v>407</v>
      </c>
    </row>
    <row r="183" spans="2:6" x14ac:dyDescent="0.3">
      <c r="B183" s="509"/>
      <c r="C183" s="104" t="s">
        <v>353</v>
      </c>
      <c r="D183" s="230"/>
      <c r="F183" s="42"/>
    </row>
    <row r="184" spans="2:6" x14ac:dyDescent="0.3">
      <c r="B184" s="509"/>
      <c r="C184" s="68" t="s">
        <v>338</v>
      </c>
      <c r="D184" s="230"/>
      <c r="E184" s="42" t="s">
        <v>293</v>
      </c>
      <c r="F184" s="42" t="s">
        <v>386</v>
      </c>
    </row>
    <row r="185" spans="2:6" x14ac:dyDescent="0.3">
      <c r="B185" s="509"/>
      <c r="C185" s="68" t="s">
        <v>406</v>
      </c>
      <c r="D185" s="230"/>
      <c r="E185" s="42"/>
      <c r="F185" s="42" t="s">
        <v>407</v>
      </c>
    </row>
    <row r="186" spans="2:6" x14ac:dyDescent="0.3">
      <c r="B186" s="509"/>
      <c r="C186" s="104" t="s">
        <v>408</v>
      </c>
      <c r="D186" s="230"/>
      <c r="E186" s="42"/>
      <c r="F186" s="42"/>
    </row>
    <row r="187" spans="2:6" x14ac:dyDescent="0.3">
      <c r="B187" s="509"/>
      <c r="C187" s="68" t="s">
        <v>338</v>
      </c>
      <c r="D187" s="230"/>
      <c r="E187" s="42" t="s">
        <v>293</v>
      </c>
      <c r="F187" s="42"/>
    </row>
    <row r="188" spans="2:6" x14ac:dyDescent="0.3">
      <c r="B188" s="509"/>
      <c r="C188" s="68" t="s">
        <v>363</v>
      </c>
      <c r="D188" s="230"/>
      <c r="E188" s="42" t="s">
        <v>293</v>
      </c>
      <c r="F188" s="42"/>
    </row>
    <row r="189" spans="2:6" x14ac:dyDescent="0.3">
      <c r="B189" s="509"/>
      <c r="C189" s="104" t="s">
        <v>349</v>
      </c>
      <c r="D189" s="230"/>
      <c r="F189" s="42"/>
    </row>
    <row r="190" spans="2:6" x14ac:dyDescent="0.3">
      <c r="B190" s="509"/>
      <c r="C190" s="68" t="s">
        <v>363</v>
      </c>
      <c r="D190" s="230"/>
      <c r="E190" s="42" t="s">
        <v>293</v>
      </c>
      <c r="F190" s="42" t="s">
        <v>296</v>
      </c>
    </row>
    <row r="191" spans="2:6" x14ac:dyDescent="0.3">
      <c r="B191" s="509"/>
      <c r="C191" s="68" t="s">
        <v>409</v>
      </c>
      <c r="D191" s="230"/>
      <c r="E191" s="42" t="s">
        <v>293</v>
      </c>
      <c r="F191" s="42" t="s">
        <v>302</v>
      </c>
    </row>
    <row r="192" spans="2:6" x14ac:dyDescent="0.3">
      <c r="B192" s="509"/>
      <c r="C192" s="68" t="s">
        <v>284</v>
      </c>
      <c r="D192" s="230">
        <v>0.25</v>
      </c>
      <c r="E192" s="42" t="s">
        <v>285</v>
      </c>
      <c r="F192" s="42"/>
    </row>
    <row r="193" spans="2:6" x14ac:dyDescent="0.3">
      <c r="B193" s="509"/>
      <c r="C193" s="168" t="s">
        <v>365</v>
      </c>
      <c r="D193" s="235">
        <v>0.05</v>
      </c>
      <c r="E193" s="42" t="s">
        <v>410</v>
      </c>
      <c r="F193" s="42"/>
    </row>
    <row r="194" spans="2:6" x14ac:dyDescent="0.3">
      <c r="B194" s="509"/>
      <c r="C194" s="167" t="s">
        <v>509</v>
      </c>
      <c r="D194" s="231"/>
      <c r="E194" s="42"/>
      <c r="F194" s="42" t="s">
        <v>410</v>
      </c>
    </row>
    <row r="195" spans="2:6" ht="19.5" thickBot="1" x14ac:dyDescent="0.35">
      <c r="B195" s="510"/>
      <c r="C195" s="197" t="s">
        <v>493</v>
      </c>
      <c r="D195" s="183">
        <v>0.1</v>
      </c>
      <c r="E195" s="163" t="s">
        <v>492</v>
      </c>
      <c r="F195" s="144"/>
    </row>
    <row r="196" spans="2:6" ht="19.5" thickBot="1" x14ac:dyDescent="0.35">
      <c r="B196" s="206"/>
      <c r="C196" s="192" t="s">
        <v>370</v>
      </c>
      <c r="D196" s="227">
        <f>SUM(D165:D195)</f>
        <v>1</v>
      </c>
      <c r="E196" s="118"/>
      <c r="F196" s="118"/>
    </row>
    <row r="197" spans="2:6" x14ac:dyDescent="0.3">
      <c r="D197" s="131"/>
    </row>
    <row r="198" spans="2:6" ht="19.5" thickBot="1" x14ac:dyDescent="0.35">
      <c r="C198" s="105" t="s">
        <v>412</v>
      </c>
      <c r="D198" s="42"/>
      <c r="E198" s="42"/>
    </row>
    <row r="199" spans="2:6" ht="19.5" thickBot="1" x14ac:dyDescent="0.35">
      <c r="B199" s="508" t="s">
        <v>398</v>
      </c>
      <c r="C199" s="61" t="s">
        <v>280</v>
      </c>
      <c r="D199" s="157" t="s">
        <v>282</v>
      </c>
      <c r="E199" s="53" t="s">
        <v>283</v>
      </c>
      <c r="F199" s="39" t="s">
        <v>2</v>
      </c>
    </row>
    <row r="200" spans="2:6" x14ac:dyDescent="0.3">
      <c r="B200" s="509"/>
      <c r="C200" s="164" t="s">
        <v>289</v>
      </c>
      <c r="D200" s="196">
        <v>0.15</v>
      </c>
      <c r="E200" s="179"/>
      <c r="F200" s="179"/>
    </row>
    <row r="201" spans="2:6" x14ac:dyDescent="0.3">
      <c r="B201" s="509"/>
      <c r="C201" s="101" t="s">
        <v>413</v>
      </c>
      <c r="D201" s="232"/>
      <c r="E201" s="42"/>
      <c r="F201" s="42"/>
    </row>
    <row r="202" spans="2:6" x14ac:dyDescent="0.3">
      <c r="B202" s="509"/>
      <c r="C202" s="68" t="s">
        <v>414</v>
      </c>
      <c r="D202" s="230">
        <v>0.38</v>
      </c>
      <c r="E202" s="42" t="s">
        <v>415</v>
      </c>
      <c r="F202" s="42"/>
    </row>
    <row r="203" spans="2:6" x14ac:dyDescent="0.3">
      <c r="B203" s="509"/>
      <c r="C203" s="68" t="s">
        <v>416</v>
      </c>
      <c r="D203" s="230">
        <v>0.1</v>
      </c>
      <c r="E203" s="42" t="s">
        <v>417</v>
      </c>
      <c r="F203" s="42"/>
    </row>
    <row r="204" spans="2:6" x14ac:dyDescent="0.3">
      <c r="B204" s="509"/>
      <c r="C204" s="68" t="s">
        <v>329</v>
      </c>
      <c r="D204" s="230">
        <v>0.02</v>
      </c>
      <c r="E204" s="42"/>
      <c r="F204" s="42"/>
    </row>
    <row r="205" spans="2:6" x14ac:dyDescent="0.3">
      <c r="B205" s="509"/>
      <c r="C205" s="68" t="s">
        <v>284</v>
      </c>
      <c r="D205" s="233">
        <v>0.25</v>
      </c>
      <c r="E205" s="42" t="s">
        <v>285</v>
      </c>
      <c r="F205" s="42"/>
    </row>
    <row r="206" spans="2:6" ht="19.5" thickBot="1" x14ac:dyDescent="0.35">
      <c r="B206" s="509"/>
      <c r="C206" s="197" t="s">
        <v>493</v>
      </c>
      <c r="D206" s="183">
        <v>0.1</v>
      </c>
      <c r="E206" s="163" t="s">
        <v>492</v>
      </c>
      <c r="F206" s="144"/>
    </row>
    <row r="207" spans="2:6" ht="19.5" thickBot="1" x14ac:dyDescent="0.35">
      <c r="B207" s="49"/>
      <c r="C207" s="192" t="s">
        <v>370</v>
      </c>
      <c r="D207" s="227">
        <f>SUM(D200:D206)</f>
        <v>1</v>
      </c>
      <c r="E207" s="118"/>
      <c r="F207" s="118"/>
    </row>
    <row r="208" spans="2:6" x14ac:dyDescent="0.3">
      <c r="D208" s="159"/>
    </row>
    <row r="209" spans="2:6" ht="19.5" thickBot="1" x14ac:dyDescent="0.35">
      <c r="D209" s="93"/>
      <c r="E209" s="93"/>
    </row>
    <row r="210" spans="2:6" ht="19.5" thickBot="1" x14ac:dyDescent="0.35">
      <c r="C210" s="47" t="s">
        <v>419</v>
      </c>
    </row>
    <row r="211" spans="2:6" ht="19.149999999999999" customHeight="1" thickBot="1" x14ac:dyDescent="0.35">
      <c r="B211" s="508" t="s">
        <v>450</v>
      </c>
      <c r="C211" s="65"/>
      <c r="D211" s="179" t="s">
        <v>282</v>
      </c>
      <c r="E211" s="47" t="s">
        <v>283</v>
      </c>
      <c r="F211" s="39" t="s">
        <v>2</v>
      </c>
    </row>
    <row r="212" spans="2:6" ht="19.5" thickBot="1" x14ac:dyDescent="0.35">
      <c r="B212" s="509"/>
      <c r="C212" s="104" t="s">
        <v>420</v>
      </c>
      <c r="D212" s="42"/>
      <c r="E212" s="42"/>
      <c r="F212" s="51"/>
    </row>
    <row r="213" spans="2:6" x14ac:dyDescent="0.3">
      <c r="B213" s="509"/>
      <c r="C213" s="164" t="s">
        <v>289</v>
      </c>
      <c r="D213" s="196">
        <v>0.15</v>
      </c>
      <c r="E213" s="179"/>
      <c r="F213" s="179"/>
    </row>
    <row r="214" spans="2:6" x14ac:dyDescent="0.3">
      <c r="B214" s="509"/>
      <c r="C214" s="68" t="s">
        <v>421</v>
      </c>
      <c r="D214" s="231">
        <v>0.03</v>
      </c>
      <c r="E214" s="42" t="s">
        <v>367</v>
      </c>
      <c r="F214" s="51"/>
    </row>
    <row r="215" spans="2:6" x14ac:dyDescent="0.3">
      <c r="B215" s="509"/>
      <c r="C215" s="68" t="s">
        <v>422</v>
      </c>
      <c r="D215" s="231">
        <v>0.47</v>
      </c>
      <c r="E215" s="42" t="s">
        <v>423</v>
      </c>
      <c r="F215" s="51"/>
    </row>
    <row r="216" spans="2:6" x14ac:dyDescent="0.3">
      <c r="B216" s="509"/>
      <c r="C216" s="68" t="s">
        <v>284</v>
      </c>
      <c r="D216" s="233">
        <v>0.25</v>
      </c>
      <c r="E216" s="42" t="s">
        <v>285</v>
      </c>
      <c r="F216" s="42"/>
    </row>
    <row r="217" spans="2:6" ht="19.5" thickBot="1" x14ac:dyDescent="0.35">
      <c r="B217" s="509"/>
      <c r="C217" s="197" t="s">
        <v>493</v>
      </c>
      <c r="D217" s="183">
        <v>0.1</v>
      </c>
      <c r="E217" s="163" t="s">
        <v>492</v>
      </c>
      <c r="F217" s="144"/>
    </row>
    <row r="218" spans="2:6" ht="19.5" thickBot="1" x14ac:dyDescent="0.35">
      <c r="B218" s="510"/>
      <c r="C218" s="68"/>
      <c r="D218" s="234"/>
      <c r="E218" s="42"/>
      <c r="F218" s="51"/>
    </row>
    <row r="219" spans="2:6" ht="19.5" thickBot="1" x14ac:dyDescent="0.35">
      <c r="B219" s="206"/>
      <c r="C219" s="197"/>
      <c r="D219" s="188">
        <f>SUM(D213:D218)</f>
        <v>0.99999999999999989</v>
      </c>
      <c r="E219" s="170" t="s">
        <v>289</v>
      </c>
      <c r="F219" s="144"/>
    </row>
    <row r="220" spans="2:6" x14ac:dyDescent="0.3">
      <c r="B220" s="228"/>
      <c r="C220" s="93"/>
      <c r="D220" s="131"/>
    </row>
    <row r="221" spans="2:6" x14ac:dyDescent="0.3">
      <c r="D221" s="131"/>
    </row>
    <row r="222" spans="2:6" ht="19.5" thickBot="1" x14ac:dyDescent="0.35">
      <c r="C222" s="181" t="s">
        <v>424</v>
      </c>
      <c r="D222" s="117"/>
      <c r="E222" s="117"/>
    </row>
    <row r="223" spans="2:6" ht="19.5" thickBot="1" x14ac:dyDescent="0.35">
      <c r="B223" s="508" t="s">
        <v>451</v>
      </c>
      <c r="C223" s="164" t="s">
        <v>425</v>
      </c>
      <c r="D223" s="165"/>
      <c r="E223" s="38" t="s">
        <v>283</v>
      </c>
      <c r="F223" s="39" t="s">
        <v>2</v>
      </c>
    </row>
    <row r="224" spans="2:6" x14ac:dyDescent="0.3">
      <c r="B224" s="509"/>
      <c r="C224" s="164" t="s">
        <v>289</v>
      </c>
      <c r="D224" s="196">
        <v>0.15</v>
      </c>
      <c r="E224" s="179"/>
      <c r="F224" s="179"/>
    </row>
    <row r="225" spans="2:6" x14ac:dyDescent="0.3">
      <c r="B225" s="509"/>
      <c r="C225" s="167" t="s">
        <v>426</v>
      </c>
      <c r="D225" s="230">
        <v>0.5</v>
      </c>
      <c r="E225" s="42" t="s">
        <v>293</v>
      </c>
      <c r="F225" s="51" t="s">
        <v>294</v>
      </c>
    </row>
    <row r="226" spans="2:6" x14ac:dyDescent="0.3">
      <c r="B226" s="509"/>
      <c r="C226" s="167" t="s">
        <v>318</v>
      </c>
      <c r="D226" s="230"/>
      <c r="E226" s="42" t="s">
        <v>293</v>
      </c>
      <c r="F226" s="51" t="s">
        <v>296</v>
      </c>
    </row>
    <row r="227" spans="2:6" x14ac:dyDescent="0.3">
      <c r="B227" s="509"/>
      <c r="C227" s="167" t="s">
        <v>307</v>
      </c>
      <c r="D227" s="230"/>
      <c r="E227" s="42" t="s">
        <v>293</v>
      </c>
      <c r="F227" s="51" t="s">
        <v>302</v>
      </c>
    </row>
    <row r="228" spans="2:6" x14ac:dyDescent="0.3">
      <c r="B228" s="509"/>
      <c r="C228" s="167" t="s">
        <v>338</v>
      </c>
      <c r="D228" s="230"/>
      <c r="E228" s="42" t="s">
        <v>293</v>
      </c>
      <c r="F228" s="51" t="s">
        <v>338</v>
      </c>
    </row>
    <row r="229" spans="2:6" x14ac:dyDescent="0.3">
      <c r="B229" s="509"/>
      <c r="C229" s="168" t="s">
        <v>334</v>
      </c>
      <c r="D229" s="230"/>
      <c r="E229" s="42"/>
      <c r="F229" s="51"/>
    </row>
    <row r="230" spans="2:6" x14ac:dyDescent="0.3">
      <c r="B230" s="509"/>
      <c r="C230" s="167" t="s">
        <v>335</v>
      </c>
      <c r="D230" s="230"/>
      <c r="E230" s="42" t="s">
        <v>293</v>
      </c>
      <c r="F230" s="51" t="s">
        <v>296</v>
      </c>
    </row>
    <row r="231" spans="2:6" x14ac:dyDescent="0.3">
      <c r="B231" s="509"/>
      <c r="C231" s="167" t="s">
        <v>333</v>
      </c>
      <c r="D231" s="230"/>
      <c r="E231" s="42" t="s">
        <v>293</v>
      </c>
      <c r="F231" s="51" t="s">
        <v>302</v>
      </c>
    </row>
    <row r="232" spans="2:6" x14ac:dyDescent="0.3">
      <c r="B232" s="509"/>
      <c r="C232" s="168" t="s">
        <v>427</v>
      </c>
      <c r="D232" s="230"/>
      <c r="E232" s="42"/>
      <c r="F232" s="51"/>
    </row>
    <row r="233" spans="2:6" x14ac:dyDescent="0.3">
      <c r="B233" s="509"/>
      <c r="C233" s="167" t="s">
        <v>358</v>
      </c>
      <c r="D233" s="230"/>
      <c r="E233" s="42" t="s">
        <v>293</v>
      </c>
      <c r="F233" s="51" t="s">
        <v>294</v>
      </c>
    </row>
    <row r="234" spans="2:6" x14ac:dyDescent="0.3">
      <c r="B234" s="509"/>
      <c r="C234" s="167" t="s">
        <v>428</v>
      </c>
      <c r="D234" s="230"/>
      <c r="E234" s="42" t="s">
        <v>293</v>
      </c>
      <c r="F234" s="51" t="s">
        <v>302</v>
      </c>
    </row>
    <row r="235" spans="2:6" x14ac:dyDescent="0.3">
      <c r="B235" s="509"/>
      <c r="C235" s="167" t="s">
        <v>326</v>
      </c>
      <c r="D235" s="230"/>
      <c r="E235" s="42" t="s">
        <v>293</v>
      </c>
      <c r="F235" s="51" t="s">
        <v>326</v>
      </c>
    </row>
    <row r="236" spans="2:6" x14ac:dyDescent="0.3">
      <c r="B236" s="509"/>
      <c r="C236" s="168" t="s">
        <v>349</v>
      </c>
      <c r="D236" s="230"/>
      <c r="E236" s="42"/>
      <c r="F236" s="51"/>
    </row>
    <row r="237" spans="2:6" x14ac:dyDescent="0.3">
      <c r="B237" s="509"/>
      <c r="C237" s="167" t="s">
        <v>318</v>
      </c>
      <c r="D237" s="230"/>
      <c r="E237" s="42" t="s">
        <v>293</v>
      </c>
      <c r="F237" s="51" t="s">
        <v>296</v>
      </c>
    </row>
    <row r="238" spans="2:6" x14ac:dyDescent="0.3">
      <c r="B238" s="509"/>
      <c r="C238" s="167" t="s">
        <v>429</v>
      </c>
      <c r="D238" s="230"/>
      <c r="E238" s="42" t="s">
        <v>293</v>
      </c>
      <c r="F238" s="51" t="s">
        <v>338</v>
      </c>
    </row>
    <row r="239" spans="2:6" x14ac:dyDescent="0.3">
      <c r="B239" s="509"/>
      <c r="C239" s="167" t="s">
        <v>287</v>
      </c>
      <c r="D239" s="230">
        <v>0.25</v>
      </c>
      <c r="E239" s="42" t="s">
        <v>285</v>
      </c>
      <c r="F239" s="115"/>
    </row>
    <row r="240" spans="2:6" ht="19.5" thickBot="1" x14ac:dyDescent="0.35">
      <c r="B240" s="509"/>
      <c r="C240" s="197" t="s">
        <v>493</v>
      </c>
      <c r="D240" s="183">
        <v>0.1</v>
      </c>
      <c r="E240" s="163" t="s">
        <v>492</v>
      </c>
      <c r="F240" s="144"/>
    </row>
    <row r="241" spans="2:6" ht="19.5" thickBot="1" x14ac:dyDescent="0.35">
      <c r="B241" s="79"/>
      <c r="C241" s="197" t="s">
        <v>370</v>
      </c>
      <c r="D241" s="188">
        <f>SUM(D224:D240)</f>
        <v>1</v>
      </c>
      <c r="E241" s="170" t="s">
        <v>289</v>
      </c>
      <c r="F241" s="144"/>
    </row>
    <row r="242" spans="2:6" ht="19.5" thickBot="1" x14ac:dyDescent="0.35">
      <c r="D242" s="131"/>
    </row>
    <row r="243" spans="2:6" x14ac:dyDescent="0.3">
      <c r="C243" s="39" t="s">
        <v>430</v>
      </c>
    </row>
    <row r="244" spans="2:6" ht="19.5" thickBot="1" x14ac:dyDescent="0.35">
      <c r="C244" s="151" t="s">
        <v>431</v>
      </c>
    </row>
    <row r="245" spans="2:6" ht="18.399999999999999" customHeight="1" x14ac:dyDescent="0.3">
      <c r="B245" s="508" t="s">
        <v>452</v>
      </c>
      <c r="C245" s="189"/>
      <c r="D245" s="105" t="s">
        <v>281</v>
      </c>
      <c r="E245" s="38" t="s">
        <v>283</v>
      </c>
      <c r="F245" s="39" t="s">
        <v>2</v>
      </c>
    </row>
    <row r="246" spans="2:6" ht="19.5" thickBot="1" x14ac:dyDescent="0.35">
      <c r="B246" s="509"/>
      <c r="C246" s="168" t="s">
        <v>420</v>
      </c>
      <c r="D246" s="42"/>
      <c r="E246" s="42"/>
      <c r="F246" s="51"/>
    </row>
    <row r="247" spans="2:6" x14ac:dyDescent="0.3">
      <c r="B247" s="509"/>
      <c r="C247" s="164" t="s">
        <v>289</v>
      </c>
      <c r="D247" s="196">
        <v>0.15</v>
      </c>
      <c r="E247" s="179"/>
      <c r="F247" s="195"/>
    </row>
    <row r="248" spans="2:6" x14ac:dyDescent="0.3">
      <c r="B248" s="509"/>
      <c r="C248" s="168" t="s">
        <v>432</v>
      </c>
      <c r="D248" s="231"/>
      <c r="E248" s="156"/>
      <c r="F248" s="51"/>
    </row>
    <row r="249" spans="2:6" x14ac:dyDescent="0.3">
      <c r="B249" s="509"/>
      <c r="C249" s="167" t="s">
        <v>433</v>
      </c>
      <c r="D249" s="230">
        <v>0.03</v>
      </c>
      <c r="E249" s="42" t="s">
        <v>410</v>
      </c>
      <c r="F249" s="51"/>
    </row>
    <row r="250" spans="2:6" x14ac:dyDescent="0.3">
      <c r="B250" s="509"/>
      <c r="C250" s="167" t="s">
        <v>433</v>
      </c>
      <c r="D250" s="230">
        <v>0.03</v>
      </c>
      <c r="E250" s="42" t="s">
        <v>434</v>
      </c>
      <c r="F250" s="51"/>
    </row>
    <row r="251" spans="2:6" x14ac:dyDescent="0.3">
      <c r="B251" s="509"/>
      <c r="C251" s="167" t="s">
        <v>435</v>
      </c>
      <c r="D251" s="230">
        <v>0.03</v>
      </c>
      <c r="E251" s="42" t="s">
        <v>436</v>
      </c>
      <c r="F251" s="51"/>
    </row>
    <row r="252" spans="2:6" x14ac:dyDescent="0.3">
      <c r="B252" s="509"/>
      <c r="C252" s="168" t="s">
        <v>437</v>
      </c>
      <c r="D252" s="230"/>
      <c r="E252" s="42"/>
      <c r="F252" s="51"/>
    </row>
    <row r="253" spans="2:6" x14ac:dyDescent="0.3">
      <c r="B253" s="509"/>
      <c r="C253" s="167" t="s">
        <v>438</v>
      </c>
      <c r="D253" s="230">
        <v>0.2</v>
      </c>
      <c r="E253" s="42" t="s">
        <v>423</v>
      </c>
      <c r="F253" s="51"/>
    </row>
    <row r="254" spans="2:6" x14ac:dyDescent="0.3">
      <c r="B254" s="509"/>
      <c r="C254" s="167" t="s">
        <v>439</v>
      </c>
      <c r="D254" s="230">
        <v>0.21</v>
      </c>
      <c r="E254" s="42" t="s">
        <v>423</v>
      </c>
      <c r="F254" s="51"/>
    </row>
    <row r="255" spans="2:6" x14ac:dyDescent="0.3">
      <c r="B255" s="509"/>
      <c r="C255" s="167" t="s">
        <v>440</v>
      </c>
      <c r="E255" s="85"/>
      <c r="F255" s="51"/>
    </row>
    <row r="256" spans="2:6" x14ac:dyDescent="0.3">
      <c r="B256" s="509"/>
      <c r="C256" s="167" t="s">
        <v>287</v>
      </c>
      <c r="D256" s="230">
        <v>0.25</v>
      </c>
      <c r="E256" s="42" t="s">
        <v>285</v>
      </c>
      <c r="F256" s="115"/>
    </row>
    <row r="257" spans="2:6" ht="19.5" thickBot="1" x14ac:dyDescent="0.35">
      <c r="B257" s="510"/>
      <c r="C257" s="197" t="s">
        <v>493</v>
      </c>
      <c r="D257" s="183">
        <v>0.1</v>
      </c>
      <c r="E257" s="163" t="s">
        <v>492</v>
      </c>
      <c r="F257" s="144"/>
    </row>
    <row r="258" spans="2:6" ht="19.5" thickBot="1" x14ac:dyDescent="0.35">
      <c r="B258" s="206"/>
      <c r="C258" s="197" t="s">
        <v>370</v>
      </c>
      <c r="D258" s="188">
        <f>SUM(D247:D257)</f>
        <v>1</v>
      </c>
      <c r="E258" s="188"/>
      <c r="F258" s="172"/>
    </row>
    <row r="259" spans="2:6" x14ac:dyDescent="0.3">
      <c r="C259" s="93"/>
      <c r="D259" s="131"/>
    </row>
    <row r="260" spans="2:6" ht="19.5" thickBot="1" x14ac:dyDescent="0.35">
      <c r="D260" s="131"/>
    </row>
    <row r="261" spans="2:6" ht="19.5" thickBot="1" x14ac:dyDescent="0.35">
      <c r="C261" s="179" t="s">
        <v>441</v>
      </c>
      <c r="D261" s="179" t="s">
        <v>282</v>
      </c>
      <c r="E261" s="38" t="s">
        <v>283</v>
      </c>
      <c r="F261" s="39" t="s">
        <v>2</v>
      </c>
    </row>
    <row r="262" spans="2:6" ht="19.149999999999999" customHeight="1" thickBot="1" x14ac:dyDescent="0.35">
      <c r="B262" s="508" t="s">
        <v>453</v>
      </c>
      <c r="C262" s="236" t="s">
        <v>425</v>
      </c>
      <c r="D262" s="163"/>
      <c r="E262" s="42" t="s">
        <v>293</v>
      </c>
      <c r="F262" s="51"/>
    </row>
    <row r="263" spans="2:6" x14ac:dyDescent="0.3">
      <c r="B263" s="509"/>
      <c r="C263" s="164" t="s">
        <v>289</v>
      </c>
      <c r="D263" s="196">
        <v>0.15</v>
      </c>
      <c r="E263" s="179"/>
      <c r="F263" s="195"/>
    </row>
    <row r="264" spans="2:6" x14ac:dyDescent="0.3">
      <c r="B264" s="509"/>
      <c r="C264" s="68" t="s">
        <v>426</v>
      </c>
      <c r="D264" s="230">
        <v>0.11</v>
      </c>
      <c r="E264" s="42" t="s">
        <v>293</v>
      </c>
      <c r="F264" s="51" t="s">
        <v>294</v>
      </c>
    </row>
    <row r="265" spans="2:6" x14ac:dyDescent="0.3">
      <c r="B265" s="509"/>
      <c r="C265" s="68" t="s">
        <v>318</v>
      </c>
      <c r="D265" s="230">
        <v>0.03</v>
      </c>
      <c r="E265" s="42" t="s">
        <v>293</v>
      </c>
      <c r="F265" s="51" t="s">
        <v>296</v>
      </c>
    </row>
    <row r="266" spans="2:6" x14ac:dyDescent="0.3">
      <c r="B266" s="509"/>
      <c r="C266" s="68" t="s">
        <v>307</v>
      </c>
      <c r="D266" s="230">
        <v>0.03</v>
      </c>
      <c r="E266" s="42" t="s">
        <v>293</v>
      </c>
      <c r="F266" s="51" t="s">
        <v>302</v>
      </c>
    </row>
    <row r="267" spans="2:6" x14ac:dyDescent="0.3">
      <c r="B267" s="509"/>
      <c r="C267" s="68" t="s">
        <v>338</v>
      </c>
      <c r="D267" s="230">
        <v>0.03</v>
      </c>
      <c r="E267" s="42" t="s">
        <v>293</v>
      </c>
      <c r="F267" s="51" t="s">
        <v>338</v>
      </c>
    </row>
    <row r="268" spans="2:6" x14ac:dyDescent="0.3">
      <c r="B268" s="509"/>
      <c r="C268" s="104" t="s">
        <v>334</v>
      </c>
      <c r="D268" s="230"/>
      <c r="E268" s="42"/>
      <c r="F268" s="51"/>
    </row>
    <row r="269" spans="2:6" x14ac:dyDescent="0.3">
      <c r="B269" s="509"/>
      <c r="C269" s="68" t="s">
        <v>335</v>
      </c>
      <c r="D269" s="230">
        <v>0.03</v>
      </c>
      <c r="E269" s="42" t="s">
        <v>293</v>
      </c>
      <c r="F269" s="51" t="s">
        <v>296</v>
      </c>
    </row>
    <row r="270" spans="2:6" x14ac:dyDescent="0.3">
      <c r="B270" s="509"/>
      <c r="C270" s="68" t="s">
        <v>333</v>
      </c>
      <c r="D270" s="230">
        <v>0.03</v>
      </c>
      <c r="E270" s="42" t="s">
        <v>293</v>
      </c>
      <c r="F270" s="51" t="s">
        <v>302</v>
      </c>
    </row>
    <row r="271" spans="2:6" x14ac:dyDescent="0.3">
      <c r="B271" s="509"/>
      <c r="C271" s="104" t="s">
        <v>427</v>
      </c>
      <c r="D271" s="230"/>
      <c r="E271" s="42"/>
      <c r="F271" s="51"/>
    </row>
    <row r="272" spans="2:6" x14ac:dyDescent="0.3">
      <c r="B272" s="509"/>
      <c r="C272" s="68" t="s">
        <v>358</v>
      </c>
      <c r="D272" s="230">
        <v>0.12</v>
      </c>
      <c r="E272" s="42" t="s">
        <v>293</v>
      </c>
      <c r="F272" s="51" t="s">
        <v>294</v>
      </c>
    </row>
    <row r="273" spans="2:6" x14ac:dyDescent="0.3">
      <c r="B273" s="509"/>
      <c r="C273" s="68" t="s">
        <v>428</v>
      </c>
      <c r="D273" s="230">
        <v>0.03</v>
      </c>
      <c r="E273" s="42" t="s">
        <v>293</v>
      </c>
      <c r="F273" s="51" t="s">
        <v>302</v>
      </c>
    </row>
    <row r="274" spans="2:6" x14ac:dyDescent="0.3">
      <c r="B274" s="509"/>
      <c r="C274" s="68" t="s">
        <v>326</v>
      </c>
      <c r="D274" s="230">
        <v>0.03</v>
      </c>
      <c r="E274" s="42" t="s">
        <v>293</v>
      </c>
      <c r="F274" s="51" t="s">
        <v>326</v>
      </c>
    </row>
    <row r="275" spans="2:6" x14ac:dyDescent="0.3">
      <c r="B275" s="509"/>
      <c r="C275" s="104" t="s">
        <v>349</v>
      </c>
      <c r="D275" s="230"/>
      <c r="E275" s="42"/>
      <c r="F275" s="51"/>
    </row>
    <row r="276" spans="2:6" x14ac:dyDescent="0.3">
      <c r="B276" s="509"/>
      <c r="C276" s="68" t="s">
        <v>318</v>
      </c>
      <c r="D276" s="230">
        <v>0.03</v>
      </c>
      <c r="E276" s="42" t="s">
        <v>293</v>
      </c>
      <c r="F276" s="51" t="s">
        <v>296</v>
      </c>
    </row>
    <row r="277" spans="2:6" x14ac:dyDescent="0.3">
      <c r="B277" s="509"/>
      <c r="C277" s="68" t="s">
        <v>429</v>
      </c>
      <c r="D277" s="230">
        <v>0.03</v>
      </c>
      <c r="E277" s="42" t="s">
        <v>293</v>
      </c>
      <c r="F277" s="51" t="s">
        <v>338</v>
      </c>
    </row>
    <row r="278" spans="2:6" x14ac:dyDescent="0.3">
      <c r="B278" s="509"/>
      <c r="C278" s="167" t="s">
        <v>287</v>
      </c>
      <c r="D278" s="230">
        <v>0.25</v>
      </c>
      <c r="E278" s="42" t="s">
        <v>285</v>
      </c>
      <c r="F278" s="115"/>
    </row>
    <row r="279" spans="2:6" ht="19.5" thickBot="1" x14ac:dyDescent="0.35">
      <c r="B279" s="510"/>
      <c r="C279" s="167" t="s">
        <v>467</v>
      </c>
      <c r="D279" s="235">
        <v>0.1</v>
      </c>
      <c r="E279" s="42" t="s">
        <v>488</v>
      </c>
      <c r="F279" s="115"/>
    </row>
    <row r="280" spans="2:6" ht="19.5" thickBot="1" x14ac:dyDescent="0.35">
      <c r="B280" s="206"/>
      <c r="C280" s="68" t="s">
        <v>370</v>
      </c>
      <c r="D280" s="188">
        <f>SUM(D263:D279)</f>
        <v>1.0000000000000002</v>
      </c>
      <c r="E280" s="150"/>
      <c r="F280" s="190"/>
    </row>
  </sheetData>
  <mergeCells count="21">
    <mergeCell ref="B2:D3"/>
    <mergeCell ref="B29:B33"/>
    <mergeCell ref="B46:B50"/>
    <mergeCell ref="B82:B86"/>
    <mergeCell ref="B91:B107"/>
    <mergeCell ref="B6:B9"/>
    <mergeCell ref="B13:B17"/>
    <mergeCell ref="B21:B25"/>
    <mergeCell ref="B37:B42"/>
    <mergeCell ref="B54:B58"/>
    <mergeCell ref="B62:B66"/>
    <mergeCell ref="B69:B72"/>
    <mergeCell ref="B75:B78"/>
    <mergeCell ref="B262:B279"/>
    <mergeCell ref="B112:B126"/>
    <mergeCell ref="B134:B157"/>
    <mergeCell ref="B164:B195"/>
    <mergeCell ref="B211:B218"/>
    <mergeCell ref="B245:B257"/>
    <mergeCell ref="B199:B206"/>
    <mergeCell ref="B223:B240"/>
  </mergeCells>
  <phoneticPr fontId="6" type="noConversion"/>
  <pageMargins left="0.7" right="0.7" top="0.75" bottom="0.75" header="0.3" footer="0.3"/>
  <pageSetup scale="10" orientation="portrait" r:id="rId1"/>
  <rowBreaks count="2" manualBreakCount="2">
    <brk id="130" max="16383" man="1"/>
    <brk id="19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Preliminaries &amp; Generals</vt:lpstr>
      <vt:lpstr>Civil Work </vt:lpstr>
      <vt:lpstr>Scope</vt:lpstr>
      <vt:lpstr>Paintworks</vt:lpstr>
      <vt:lpstr>Lables</vt:lpstr>
      <vt:lpstr>Transport </vt:lpstr>
      <vt:lpstr>CPA PROPOSAL (2)</vt:lpstr>
      <vt:lpstr>CPA PROPOSAL</vt:lpstr>
      <vt:lpstr>'Civil Work '!Print_Area</vt:lpstr>
      <vt:lpstr>'CPA PROPOSAL (2)'!Print_Area</vt:lpstr>
      <vt:lpstr>Paintworks!Print_Area</vt:lpstr>
      <vt:lpstr>'Preliminaries &amp; Generals'!Print_Area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Kgomotso Jam Jam</dc:creator>
  <cp:lastModifiedBy>Lufuno Aubrey Mulaudzi</cp:lastModifiedBy>
  <cp:lastPrinted>2023-09-15T05:57:08Z</cp:lastPrinted>
  <dcterms:created xsi:type="dcterms:W3CDTF">2022-08-02T16:29:11Z</dcterms:created>
  <dcterms:modified xsi:type="dcterms:W3CDTF">2026-09-15T09:41:14Z</dcterms:modified>
</cp:coreProperties>
</file>